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jppanasonic-my.sharepoint.com/personal/ishizaki_shunichi_jp_panasonic_com/Documents/個人/信友会/2026_横浜市大会事務局/20260122_大会案内_全体発信/"/>
    </mc:Choice>
  </mc:AlternateContent>
  <xr:revisionPtr revIDLastSave="0" documentId="13_ncr:1_{681A4C1D-8841-4C42-9DB4-43E1EE895416}" xr6:coauthVersionLast="47" xr6:coauthVersionMax="47" xr10:uidLastSave="{00000000-0000-0000-0000-000000000000}"/>
  <bookViews>
    <workbookView xWindow="-110" yWindow="-110" windowWidth="21820" windowHeight="13900" tabRatio="730" xr2:uid="{00000000-000D-0000-FFFF-FFFF00000000}"/>
  </bookViews>
  <sheets>
    <sheet name="女子1～2部" sheetId="36" r:id="rId1"/>
    <sheet name="男子1～4部" sheetId="4" r:id="rId2"/>
    <sheet name="男子5部A,B,C予選リーグ" sheetId="37" r:id="rId3"/>
    <sheet name="男子5部D,E,F予選リーグ" sheetId="38" r:id="rId4"/>
    <sheet name="男子5部決勝トーナメント(A～F)" sheetId="3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 i="37" l="1"/>
  <c r="L38" i="37"/>
  <c r="L37" i="37"/>
  <c r="L36" i="37"/>
  <c r="L35" i="37"/>
  <c r="W39" i="37"/>
  <c r="V39" i="37"/>
  <c r="O39" i="37"/>
  <c r="N39" i="37"/>
  <c r="W38" i="37"/>
  <c r="V38" i="37"/>
  <c r="U38" i="37"/>
  <c r="T38" i="37"/>
  <c r="Q38" i="37"/>
  <c r="P38" i="37"/>
  <c r="O38" i="37"/>
  <c r="N38" i="37"/>
  <c r="W37" i="37"/>
  <c r="V37" i="37"/>
  <c r="U37" i="37"/>
  <c r="T37" i="37"/>
  <c r="S37" i="37"/>
  <c r="R37" i="37"/>
  <c r="Q37" i="37"/>
  <c r="P37" i="37"/>
  <c r="O37" i="37"/>
  <c r="N37" i="37"/>
  <c r="W36" i="37"/>
  <c r="V36" i="37"/>
  <c r="U36" i="37"/>
  <c r="T36" i="37"/>
  <c r="S36" i="37"/>
  <c r="R36" i="37"/>
  <c r="Q36" i="37"/>
  <c r="P36" i="37"/>
  <c r="W35" i="37"/>
  <c r="V35" i="37"/>
  <c r="U35" i="37"/>
  <c r="T35" i="37"/>
  <c r="S35" i="37"/>
  <c r="R35" i="37"/>
  <c r="Q35" i="37"/>
  <c r="P35" i="37"/>
  <c r="O35" i="37"/>
  <c r="N35" i="37"/>
  <c r="L20" i="36"/>
  <c r="L19" i="36"/>
  <c r="L18" i="36"/>
  <c r="L17" i="36"/>
  <c r="L16" i="36"/>
  <c r="J35" i="37" l="1"/>
  <c r="Y20" i="36"/>
  <c r="X20" i="36"/>
  <c r="H20" i="36"/>
  <c r="W20" i="36" s="1"/>
  <c r="G20" i="36"/>
  <c r="F20" i="36"/>
  <c r="S20" i="36" s="1"/>
  <c r="E20" i="36"/>
  <c r="Y19" i="36"/>
  <c r="X19" i="36"/>
  <c r="W19" i="36"/>
  <c r="V19" i="36"/>
  <c r="G19" i="36"/>
  <c r="U19" i="36" s="1"/>
  <c r="F19" i="36"/>
  <c r="E19" i="36"/>
  <c r="Q19" i="36" s="1"/>
  <c r="Y18" i="36"/>
  <c r="X18" i="36"/>
  <c r="W18" i="36"/>
  <c r="V18" i="36"/>
  <c r="U18" i="36"/>
  <c r="T18" i="36"/>
  <c r="F18" i="36"/>
  <c r="E18" i="36"/>
  <c r="P18" i="36" s="1"/>
  <c r="Y17" i="36"/>
  <c r="X17" i="36"/>
  <c r="W17" i="36"/>
  <c r="V17" i="36"/>
  <c r="U17" i="36"/>
  <c r="T17" i="36"/>
  <c r="S17" i="36"/>
  <c r="R17" i="36"/>
  <c r="E17" i="36"/>
  <c r="Y16" i="36"/>
  <c r="X16" i="36"/>
  <c r="W16" i="36"/>
  <c r="V16" i="36"/>
  <c r="U16" i="36"/>
  <c r="T16" i="36"/>
  <c r="S16" i="36"/>
  <c r="R16" i="36"/>
  <c r="Q16" i="36"/>
  <c r="P16" i="36"/>
  <c r="J16" i="36"/>
  <c r="B3" i="39"/>
  <c r="B2" i="39"/>
  <c r="B3" i="38"/>
  <c r="B2" i="38"/>
  <c r="B3" i="37"/>
  <c r="B2" i="37"/>
  <c r="T22" i="38"/>
  <c r="S22" i="38"/>
  <c r="K22" i="38"/>
  <c r="G22" i="38"/>
  <c r="R22" i="38" s="1"/>
  <c r="F22" i="38"/>
  <c r="P22" i="38" s="1"/>
  <c r="E22" i="38"/>
  <c r="N22" i="38" s="1"/>
  <c r="T21" i="38"/>
  <c r="S21" i="38"/>
  <c r="R21" i="38"/>
  <c r="Q21" i="38"/>
  <c r="K21" i="38"/>
  <c r="F21" i="38"/>
  <c r="P21" i="38" s="1"/>
  <c r="E21" i="38"/>
  <c r="M21" i="38" s="1"/>
  <c r="T20" i="38"/>
  <c r="S20" i="38"/>
  <c r="R20" i="38"/>
  <c r="Q20" i="38"/>
  <c r="P20" i="38"/>
  <c r="O20" i="38"/>
  <c r="K20" i="38"/>
  <c r="E20" i="38"/>
  <c r="T19" i="38"/>
  <c r="S19" i="38"/>
  <c r="R19" i="38"/>
  <c r="Q19" i="38"/>
  <c r="P19" i="38"/>
  <c r="O19" i="38"/>
  <c r="N19" i="38"/>
  <c r="M19" i="38"/>
  <c r="K19" i="38"/>
  <c r="I19" i="38"/>
  <c r="K18" i="38"/>
  <c r="H18" i="38"/>
  <c r="G18" i="38"/>
  <c r="F18" i="38"/>
  <c r="E18" i="38"/>
  <c r="T16" i="38"/>
  <c r="S16" i="38"/>
  <c r="K16" i="38"/>
  <c r="G16" i="38"/>
  <c r="F16" i="38"/>
  <c r="O16" i="38" s="1"/>
  <c r="E16" i="38"/>
  <c r="T15" i="38"/>
  <c r="S15" i="38"/>
  <c r="R15" i="38"/>
  <c r="Q15" i="38"/>
  <c r="K15" i="38"/>
  <c r="F15" i="38"/>
  <c r="P15" i="38" s="1"/>
  <c r="E15" i="38"/>
  <c r="T14" i="38"/>
  <c r="S14" i="38"/>
  <c r="R14" i="38"/>
  <c r="Q14" i="38"/>
  <c r="P14" i="38"/>
  <c r="O14" i="38"/>
  <c r="K14" i="38"/>
  <c r="E14" i="38"/>
  <c r="N14" i="38" s="1"/>
  <c r="T13" i="38"/>
  <c r="S13" i="38"/>
  <c r="R13" i="38"/>
  <c r="Q13" i="38"/>
  <c r="P13" i="38"/>
  <c r="O13" i="38"/>
  <c r="N13" i="38"/>
  <c r="M13" i="38"/>
  <c r="K13" i="38"/>
  <c r="I13" i="38"/>
  <c r="K12" i="38"/>
  <c r="H12" i="38"/>
  <c r="G12" i="38"/>
  <c r="F12" i="38"/>
  <c r="E12" i="38"/>
  <c r="T10" i="38"/>
  <c r="S10" i="38"/>
  <c r="K10" i="38"/>
  <c r="G10" i="38"/>
  <c r="R10" i="38" s="1"/>
  <c r="F10" i="38"/>
  <c r="E10" i="38"/>
  <c r="N10" i="38" s="1"/>
  <c r="T9" i="38"/>
  <c r="S9" i="38"/>
  <c r="R9" i="38"/>
  <c r="Q9" i="38"/>
  <c r="K9" i="38"/>
  <c r="F9" i="38"/>
  <c r="E9" i="38"/>
  <c r="M9" i="38" s="1"/>
  <c r="T8" i="38"/>
  <c r="S8" i="38"/>
  <c r="R8" i="38"/>
  <c r="Q8" i="38"/>
  <c r="P8" i="38"/>
  <c r="O8" i="38"/>
  <c r="K8" i="38"/>
  <c r="E8" i="38"/>
  <c r="T7" i="38"/>
  <c r="S7" i="38"/>
  <c r="R7" i="38"/>
  <c r="Q7" i="38"/>
  <c r="P7" i="38"/>
  <c r="O7" i="38"/>
  <c r="N7" i="38"/>
  <c r="M7" i="38"/>
  <c r="K7" i="38"/>
  <c r="I7" i="38"/>
  <c r="K6" i="38"/>
  <c r="H6" i="38"/>
  <c r="G6" i="38"/>
  <c r="F6" i="38"/>
  <c r="E6" i="38"/>
  <c r="H39" i="37"/>
  <c r="G39" i="37"/>
  <c r="F39" i="37"/>
  <c r="E39" i="37"/>
  <c r="G38" i="37"/>
  <c r="F38" i="37"/>
  <c r="E38" i="37"/>
  <c r="F37" i="37"/>
  <c r="E37" i="37"/>
  <c r="J37" i="37" s="1"/>
  <c r="E36" i="37"/>
  <c r="I34" i="37"/>
  <c r="H34" i="37"/>
  <c r="G34" i="37"/>
  <c r="F34" i="37"/>
  <c r="E34" i="37"/>
  <c r="W32" i="37"/>
  <c r="V32" i="37"/>
  <c r="L32" i="37"/>
  <c r="H32" i="37"/>
  <c r="G32" i="37"/>
  <c r="R32" i="37" s="1"/>
  <c r="F32" i="37"/>
  <c r="Q32" i="37" s="1"/>
  <c r="E32" i="37"/>
  <c r="N32" i="37" s="1"/>
  <c r="W31" i="37"/>
  <c r="V31" i="37"/>
  <c r="U31" i="37"/>
  <c r="T31" i="37"/>
  <c r="L31" i="37"/>
  <c r="G31" i="37"/>
  <c r="S31" i="37" s="1"/>
  <c r="F31" i="37"/>
  <c r="P31" i="37" s="1"/>
  <c r="E31" i="37"/>
  <c r="W30" i="37"/>
  <c r="V30" i="37"/>
  <c r="U30" i="37"/>
  <c r="T30" i="37"/>
  <c r="S30" i="37"/>
  <c r="R30" i="37"/>
  <c r="L30" i="37"/>
  <c r="F30" i="37"/>
  <c r="Q30" i="37" s="1"/>
  <c r="E30" i="37"/>
  <c r="N30" i="37" s="1"/>
  <c r="W29" i="37"/>
  <c r="V29" i="37"/>
  <c r="U29" i="37"/>
  <c r="T29" i="37"/>
  <c r="S29" i="37"/>
  <c r="R29" i="37"/>
  <c r="Q29" i="37"/>
  <c r="P29" i="37"/>
  <c r="L29" i="37"/>
  <c r="E29" i="37"/>
  <c r="O29" i="37" s="1"/>
  <c r="W28" i="37"/>
  <c r="V28" i="37"/>
  <c r="U28" i="37"/>
  <c r="T28" i="37"/>
  <c r="S28" i="37"/>
  <c r="R28" i="37"/>
  <c r="Q28" i="37"/>
  <c r="P28" i="37"/>
  <c r="J28" i="37" s="1"/>
  <c r="O28" i="37"/>
  <c r="N28" i="37"/>
  <c r="L28" i="37"/>
  <c r="L27" i="37"/>
  <c r="I27" i="37"/>
  <c r="H27" i="37"/>
  <c r="G27" i="37"/>
  <c r="F27" i="37"/>
  <c r="E27" i="37"/>
  <c r="W25" i="37"/>
  <c r="V25" i="37"/>
  <c r="L25" i="37"/>
  <c r="H25" i="37"/>
  <c r="U25" i="37" s="1"/>
  <c r="G25" i="37"/>
  <c r="R25" i="37" s="1"/>
  <c r="F25" i="37"/>
  <c r="Q25" i="37" s="1"/>
  <c r="E25" i="37"/>
  <c r="N25" i="37" s="1"/>
  <c r="W24" i="37"/>
  <c r="V24" i="37"/>
  <c r="U24" i="37"/>
  <c r="T24" i="37"/>
  <c r="R24" i="37"/>
  <c r="N24" i="37"/>
  <c r="L24" i="37"/>
  <c r="G24" i="37"/>
  <c r="S24" i="37" s="1"/>
  <c r="F24" i="37"/>
  <c r="P24" i="37" s="1"/>
  <c r="E24" i="37"/>
  <c r="O24" i="37" s="1"/>
  <c r="W23" i="37"/>
  <c r="V23" i="37"/>
  <c r="U23" i="37"/>
  <c r="T23" i="37"/>
  <c r="S23" i="37"/>
  <c r="R23" i="37"/>
  <c r="O23" i="37"/>
  <c r="L23" i="37"/>
  <c r="F23" i="37"/>
  <c r="Q23" i="37" s="1"/>
  <c r="E23" i="37"/>
  <c r="N23" i="37" s="1"/>
  <c r="W22" i="37"/>
  <c r="V22" i="37"/>
  <c r="U22" i="37"/>
  <c r="T22" i="37"/>
  <c r="S22" i="37"/>
  <c r="R22" i="37"/>
  <c r="Q22" i="37"/>
  <c r="P22" i="37"/>
  <c r="L22" i="37"/>
  <c r="E22" i="37"/>
  <c r="O22" i="37" s="1"/>
  <c r="W21" i="37"/>
  <c r="V21" i="37"/>
  <c r="U21" i="37"/>
  <c r="T21" i="37"/>
  <c r="S21" i="37"/>
  <c r="R21" i="37"/>
  <c r="Q21" i="37"/>
  <c r="P21" i="37"/>
  <c r="O21" i="37"/>
  <c r="N21" i="37"/>
  <c r="L21" i="37"/>
  <c r="J21" i="37"/>
  <c r="L20" i="37"/>
  <c r="I20" i="37"/>
  <c r="H20" i="37"/>
  <c r="G20" i="37"/>
  <c r="F20" i="37"/>
  <c r="E20" i="37"/>
  <c r="W18" i="37"/>
  <c r="V18" i="37"/>
  <c r="L18" i="37"/>
  <c r="H18" i="37"/>
  <c r="U18" i="37" s="1"/>
  <c r="G18" i="37"/>
  <c r="R18" i="37" s="1"/>
  <c r="F18" i="37"/>
  <c r="Q18" i="37" s="1"/>
  <c r="E18" i="37"/>
  <c r="N18" i="37" s="1"/>
  <c r="W17" i="37"/>
  <c r="V17" i="37"/>
  <c r="U17" i="37"/>
  <c r="T17" i="37"/>
  <c r="N17" i="37"/>
  <c r="L17" i="37"/>
  <c r="G17" i="37"/>
  <c r="S17" i="37" s="1"/>
  <c r="F17" i="37"/>
  <c r="P17" i="37" s="1"/>
  <c r="E17" i="37"/>
  <c r="O17" i="37" s="1"/>
  <c r="W16" i="37"/>
  <c r="V16" i="37"/>
  <c r="U16" i="37"/>
  <c r="T16" i="37"/>
  <c r="S16" i="37"/>
  <c r="R16" i="37"/>
  <c r="L16" i="37"/>
  <c r="F16" i="37"/>
  <c r="Q16" i="37" s="1"/>
  <c r="E16" i="37"/>
  <c r="N16" i="37" s="1"/>
  <c r="W15" i="37"/>
  <c r="V15" i="37"/>
  <c r="U15" i="37"/>
  <c r="T15" i="37"/>
  <c r="S15" i="37"/>
  <c r="R15" i="37"/>
  <c r="Q15" i="37"/>
  <c r="P15" i="37"/>
  <c r="L15" i="37"/>
  <c r="E15" i="37"/>
  <c r="O15" i="37" s="1"/>
  <c r="W14" i="37"/>
  <c r="V14" i="37"/>
  <c r="U14" i="37"/>
  <c r="T14" i="37"/>
  <c r="S14" i="37"/>
  <c r="R14" i="37"/>
  <c r="Q14" i="37"/>
  <c r="P14" i="37"/>
  <c r="O14" i="37"/>
  <c r="N14" i="37"/>
  <c r="L14" i="37"/>
  <c r="J14" i="37"/>
  <c r="L13" i="37"/>
  <c r="I13" i="37"/>
  <c r="H13" i="37"/>
  <c r="G13" i="37"/>
  <c r="F13" i="37"/>
  <c r="E13" i="37"/>
  <c r="W11" i="37"/>
  <c r="V11" i="37"/>
  <c r="L11" i="37"/>
  <c r="H11" i="37"/>
  <c r="U11" i="37" s="1"/>
  <c r="G11" i="37"/>
  <c r="R11" i="37" s="1"/>
  <c r="F11" i="37"/>
  <c r="E11" i="37"/>
  <c r="N11" i="37" s="1"/>
  <c r="W10" i="37"/>
  <c r="V10" i="37"/>
  <c r="U10" i="37"/>
  <c r="T10" i="37"/>
  <c r="L10" i="37"/>
  <c r="G10" i="37"/>
  <c r="F10" i="37"/>
  <c r="P10" i="37" s="1"/>
  <c r="E10" i="37"/>
  <c r="W9" i="37"/>
  <c r="V9" i="37"/>
  <c r="U9" i="37"/>
  <c r="T9" i="37"/>
  <c r="S9" i="37"/>
  <c r="R9" i="37"/>
  <c r="L9" i="37"/>
  <c r="F9" i="37"/>
  <c r="Q9" i="37" s="1"/>
  <c r="E9" i="37"/>
  <c r="W8" i="37"/>
  <c r="V8" i="37"/>
  <c r="U8" i="37"/>
  <c r="T8" i="37"/>
  <c r="S8" i="37"/>
  <c r="R8" i="37"/>
  <c r="Q8" i="37"/>
  <c r="P8" i="37"/>
  <c r="L8" i="37"/>
  <c r="E8" i="37"/>
  <c r="O8" i="37" s="1"/>
  <c r="W7" i="37"/>
  <c r="V7" i="37"/>
  <c r="U7" i="37"/>
  <c r="T7" i="37"/>
  <c r="S7" i="37"/>
  <c r="R7" i="37"/>
  <c r="Q7" i="37"/>
  <c r="P7" i="37"/>
  <c r="O7" i="37"/>
  <c r="N7" i="37"/>
  <c r="L7" i="37"/>
  <c r="L6" i="37"/>
  <c r="I6" i="37"/>
  <c r="H6" i="37"/>
  <c r="G6" i="37"/>
  <c r="F6" i="37"/>
  <c r="E6" i="37"/>
  <c r="T20" i="36" l="1"/>
  <c r="U20" i="36"/>
  <c r="Q17" i="36"/>
  <c r="P17" i="36"/>
  <c r="J17" i="36"/>
  <c r="J7" i="37"/>
  <c r="Q39" i="37"/>
  <c r="P39" i="37"/>
  <c r="S38" i="37"/>
  <c r="R38" i="37"/>
  <c r="S10" i="37"/>
  <c r="R10" i="37"/>
  <c r="N8" i="38"/>
  <c r="M8" i="38"/>
  <c r="I8" i="38"/>
  <c r="N20" i="38"/>
  <c r="M20" i="38"/>
  <c r="I20" i="38"/>
  <c r="O36" i="37"/>
  <c r="N36" i="37"/>
  <c r="J36" i="37" s="1"/>
  <c r="R16" i="38"/>
  <c r="Q16" i="38"/>
  <c r="S39" i="37"/>
  <c r="R39" i="37"/>
  <c r="U32" i="37"/>
  <c r="T32" i="37"/>
  <c r="M15" i="38"/>
  <c r="N15" i="38"/>
  <c r="U39" i="37"/>
  <c r="T39" i="37"/>
  <c r="R31" i="37"/>
  <c r="T11" i="37"/>
  <c r="P18" i="37"/>
  <c r="J39" i="37"/>
  <c r="P32" i="37"/>
  <c r="R17" i="37"/>
  <c r="T18" i="37"/>
  <c r="P25" i="37"/>
  <c r="O16" i="37"/>
  <c r="T25" i="37"/>
  <c r="O30" i="37"/>
  <c r="O31" i="37"/>
  <c r="N31" i="37"/>
  <c r="J31" i="37" s="1"/>
  <c r="O10" i="37"/>
  <c r="N10" i="37"/>
  <c r="P20" i="36"/>
  <c r="Q20" i="36"/>
  <c r="J38" i="37"/>
  <c r="Q11" i="37"/>
  <c r="P11" i="37"/>
  <c r="S18" i="36"/>
  <c r="R18" i="36"/>
  <c r="R19" i="36"/>
  <c r="S19" i="36"/>
  <c r="O21" i="38"/>
  <c r="N16" i="38"/>
  <c r="M16" i="38"/>
  <c r="O10" i="38"/>
  <c r="P10" i="38"/>
  <c r="P9" i="38"/>
  <c r="O9" i="38"/>
  <c r="N9" i="37"/>
  <c r="O9" i="37"/>
  <c r="Q18" i="36"/>
  <c r="P19" i="36"/>
  <c r="T19" i="36"/>
  <c r="R20" i="36"/>
  <c r="V20" i="36"/>
  <c r="J20" i="36" s="1"/>
  <c r="J18" i="36"/>
  <c r="N8" i="37"/>
  <c r="J8" i="37" s="1"/>
  <c r="P9" i="37"/>
  <c r="Q10" i="37"/>
  <c r="O11" i="37"/>
  <c r="S11" i="37"/>
  <c r="J15" i="37"/>
  <c r="N15" i="37"/>
  <c r="J16" i="37"/>
  <c r="P16" i="37"/>
  <c r="Q17" i="37"/>
  <c r="O18" i="37"/>
  <c r="S18" i="37"/>
  <c r="J22" i="37"/>
  <c r="N22" i="37"/>
  <c r="J23" i="37"/>
  <c r="P23" i="37"/>
  <c r="Q24" i="37"/>
  <c r="O25" i="37"/>
  <c r="S25" i="37"/>
  <c r="N29" i="37"/>
  <c r="J29" i="37" s="1"/>
  <c r="P30" i="37"/>
  <c r="Q31" i="37"/>
  <c r="O32" i="37"/>
  <c r="S32" i="37"/>
  <c r="N9" i="38"/>
  <c r="M10" i="38"/>
  <c r="Q10" i="38"/>
  <c r="M14" i="38"/>
  <c r="I14" i="38" s="1"/>
  <c r="O15" i="38"/>
  <c r="I15" i="38" s="1"/>
  <c r="P16" i="38"/>
  <c r="N21" i="38"/>
  <c r="M22" i="38"/>
  <c r="O22" i="38"/>
  <c r="Q22" i="38"/>
  <c r="J10" i="37"/>
  <c r="J17" i="37"/>
  <c r="J18" i="37"/>
  <c r="J24" i="37"/>
  <c r="J25" i="37"/>
  <c r="I9" i="38"/>
  <c r="I16" i="38"/>
  <c r="J19" i="36" l="1"/>
  <c r="I10" i="38"/>
  <c r="J32" i="37"/>
  <c r="J11" i="37"/>
  <c r="I21" i="38"/>
  <c r="J9" i="37"/>
  <c r="J30" i="37"/>
  <c r="I22" i="38"/>
  <c r="B3" i="4"/>
  <c r="B2" i="4"/>
  <c r="I15" i="36" l="1"/>
  <c r="H15" i="36"/>
  <c r="G15" i="36"/>
  <c r="F15" i="36"/>
  <c r="E15" i="36"/>
  <c r="L12" i="36"/>
  <c r="Y11" i="36"/>
  <c r="X11" i="36"/>
  <c r="L11" i="36"/>
  <c r="H11" i="36"/>
  <c r="V11" i="36" s="1"/>
  <c r="G11" i="36"/>
  <c r="F11" i="36"/>
  <c r="S11" i="36" s="1"/>
  <c r="E11" i="36"/>
  <c r="Q11" i="36" s="1"/>
  <c r="Y10" i="36"/>
  <c r="X10" i="36"/>
  <c r="W10" i="36"/>
  <c r="V10" i="36"/>
  <c r="L10" i="36"/>
  <c r="G10" i="36"/>
  <c r="U10" i="36" s="1"/>
  <c r="F10" i="36"/>
  <c r="E10" i="36"/>
  <c r="P10" i="36" s="1"/>
  <c r="Y9" i="36"/>
  <c r="X9" i="36"/>
  <c r="W9" i="36"/>
  <c r="V9" i="36"/>
  <c r="U9" i="36"/>
  <c r="T9" i="36"/>
  <c r="L9" i="36"/>
  <c r="F9" i="36"/>
  <c r="S9" i="36" s="1"/>
  <c r="E9" i="36"/>
  <c r="Q9" i="36" s="1"/>
  <c r="Y8" i="36"/>
  <c r="X8" i="36"/>
  <c r="W8" i="36"/>
  <c r="V8" i="36"/>
  <c r="U8" i="36"/>
  <c r="T8" i="36"/>
  <c r="S8" i="36"/>
  <c r="R8" i="36"/>
  <c r="L8" i="36"/>
  <c r="E8" i="36"/>
  <c r="P8" i="36" s="1"/>
  <c r="Y7" i="36"/>
  <c r="X7" i="36"/>
  <c r="W7" i="36"/>
  <c r="V7" i="36"/>
  <c r="U7" i="36"/>
  <c r="T7" i="36"/>
  <c r="S7" i="36"/>
  <c r="R7" i="36"/>
  <c r="Q7" i="36"/>
  <c r="P7" i="36"/>
  <c r="L7" i="36"/>
  <c r="J7" i="36"/>
  <c r="I6" i="36"/>
  <c r="H6" i="36"/>
  <c r="G6" i="36"/>
  <c r="F6" i="36"/>
  <c r="E6" i="36"/>
  <c r="U11" i="36" l="1"/>
  <c r="T11" i="36"/>
  <c r="Q10" i="36"/>
  <c r="Q8" i="36"/>
  <c r="P9" i="36"/>
  <c r="R9" i="36"/>
  <c r="J9" i="36" s="1"/>
  <c r="W11" i="36"/>
  <c r="R10" i="36"/>
  <c r="S10" i="36"/>
  <c r="T10" i="36"/>
  <c r="P11" i="36"/>
  <c r="J8" i="36"/>
  <c r="R11" i="36"/>
  <c r="J11" i="36" l="1"/>
  <c r="J10" i="36"/>
  <c r="F53" i="4"/>
  <c r="E51" i="4"/>
  <c r="E6" i="4"/>
  <c r="F6" i="4"/>
  <c r="G6" i="4"/>
  <c r="H6" i="4"/>
  <c r="I6" i="4"/>
  <c r="L7" i="4"/>
  <c r="N7" i="4"/>
  <c r="O7" i="4"/>
  <c r="P7" i="4"/>
  <c r="Q7" i="4"/>
  <c r="R7" i="4"/>
  <c r="S7" i="4"/>
  <c r="T7" i="4"/>
  <c r="U7" i="4"/>
  <c r="V7" i="4"/>
  <c r="W7" i="4"/>
  <c r="E8" i="4"/>
  <c r="L8" i="4"/>
  <c r="N8" i="4"/>
  <c r="O8" i="4"/>
  <c r="P8" i="4"/>
  <c r="Q8" i="4"/>
  <c r="R8" i="4"/>
  <c r="S8" i="4"/>
  <c r="T8" i="4"/>
  <c r="U8" i="4"/>
  <c r="V8" i="4"/>
  <c r="W8" i="4"/>
  <c r="J8" i="4" s="1"/>
  <c r="E9" i="4"/>
  <c r="N9" i="4"/>
  <c r="F9" i="4"/>
  <c r="P9" i="4"/>
  <c r="L9" i="4"/>
  <c r="R9" i="4"/>
  <c r="S9" i="4"/>
  <c r="T9" i="4"/>
  <c r="U9" i="4"/>
  <c r="V9" i="4"/>
  <c r="W9" i="4"/>
  <c r="E10" i="4"/>
  <c r="F10" i="4"/>
  <c r="Q10" i="4"/>
  <c r="P10" i="4"/>
  <c r="G10" i="4"/>
  <c r="L10" i="4"/>
  <c r="T10" i="4"/>
  <c r="U10" i="4"/>
  <c r="V10" i="4"/>
  <c r="W10" i="4"/>
  <c r="E11" i="4"/>
  <c r="F11" i="4"/>
  <c r="P11" i="4"/>
  <c r="G11" i="4"/>
  <c r="R11" i="4"/>
  <c r="H11" i="4"/>
  <c r="U11" i="4"/>
  <c r="L11" i="4"/>
  <c r="S11" i="4"/>
  <c r="T11" i="4"/>
  <c r="V11" i="4"/>
  <c r="W11" i="4"/>
  <c r="E13" i="4"/>
  <c r="F13" i="4"/>
  <c r="G13" i="4"/>
  <c r="H13" i="4"/>
  <c r="I13" i="4"/>
  <c r="L14" i="4"/>
  <c r="N14" i="4"/>
  <c r="O14" i="4"/>
  <c r="P14" i="4"/>
  <c r="Q14" i="4"/>
  <c r="R14" i="4"/>
  <c r="S14" i="4"/>
  <c r="T14" i="4"/>
  <c r="U14" i="4"/>
  <c r="V14" i="4"/>
  <c r="W14" i="4"/>
  <c r="E15" i="4"/>
  <c r="O15" i="4"/>
  <c r="L15" i="4"/>
  <c r="P15" i="4"/>
  <c r="Q15" i="4"/>
  <c r="R15" i="4"/>
  <c r="S15" i="4"/>
  <c r="T15" i="4"/>
  <c r="U15" i="4"/>
  <c r="V15" i="4"/>
  <c r="W15" i="4"/>
  <c r="E16" i="4"/>
  <c r="N16" i="4"/>
  <c r="F16" i="4"/>
  <c r="P16" i="4"/>
  <c r="L16" i="4"/>
  <c r="R16" i="4"/>
  <c r="S16" i="4"/>
  <c r="T16" i="4"/>
  <c r="U16" i="4"/>
  <c r="V16" i="4"/>
  <c r="W16" i="4"/>
  <c r="E17" i="4"/>
  <c r="F17" i="4"/>
  <c r="Q17" i="4"/>
  <c r="G17" i="4"/>
  <c r="R17" i="4"/>
  <c r="L17" i="4"/>
  <c r="T17" i="4"/>
  <c r="U17" i="4"/>
  <c r="V17" i="4"/>
  <c r="W17" i="4"/>
  <c r="E18" i="4"/>
  <c r="O18" i="4"/>
  <c r="F18" i="4"/>
  <c r="Q18" i="4"/>
  <c r="G18" i="4"/>
  <c r="S18" i="4"/>
  <c r="H18" i="4"/>
  <c r="U18" i="4"/>
  <c r="L18" i="4"/>
  <c r="N18" i="4"/>
  <c r="R18" i="4"/>
  <c r="T18" i="4"/>
  <c r="V18" i="4"/>
  <c r="W18" i="4"/>
  <c r="E20" i="4"/>
  <c r="F20" i="4"/>
  <c r="G20" i="4"/>
  <c r="H20" i="4"/>
  <c r="I20" i="4"/>
  <c r="L21" i="4"/>
  <c r="N21" i="4"/>
  <c r="O21" i="4"/>
  <c r="P21" i="4"/>
  <c r="Q21" i="4"/>
  <c r="R21" i="4"/>
  <c r="S21" i="4"/>
  <c r="T21" i="4"/>
  <c r="U21" i="4"/>
  <c r="V21" i="4"/>
  <c r="W21" i="4"/>
  <c r="E22" i="4"/>
  <c r="O22" i="4"/>
  <c r="L22" i="4"/>
  <c r="P22" i="4"/>
  <c r="Q22" i="4"/>
  <c r="R22" i="4"/>
  <c r="S22" i="4"/>
  <c r="T22" i="4"/>
  <c r="U22" i="4"/>
  <c r="V22" i="4"/>
  <c r="W22" i="4"/>
  <c r="E23" i="4"/>
  <c r="N23" i="4"/>
  <c r="F23" i="4"/>
  <c r="Q23" i="4"/>
  <c r="L23" i="4"/>
  <c r="P23" i="4"/>
  <c r="R23" i="4"/>
  <c r="S23" i="4"/>
  <c r="T23" i="4"/>
  <c r="U23" i="4"/>
  <c r="V23" i="4"/>
  <c r="W23" i="4"/>
  <c r="E24" i="4"/>
  <c r="F24" i="4"/>
  <c r="Q24" i="4"/>
  <c r="P24" i="4"/>
  <c r="G24" i="4"/>
  <c r="S24" i="4"/>
  <c r="R24" i="4"/>
  <c r="L24" i="4"/>
  <c r="T24" i="4"/>
  <c r="U24" i="4"/>
  <c r="V24" i="4"/>
  <c r="W24" i="4"/>
  <c r="E25" i="4"/>
  <c r="N25" i="4"/>
  <c r="F25" i="4"/>
  <c r="Q25" i="4"/>
  <c r="G25" i="4"/>
  <c r="R25" i="4"/>
  <c r="H25" i="4"/>
  <c r="T25" i="4"/>
  <c r="L25" i="4"/>
  <c r="O25" i="4"/>
  <c r="P25" i="4"/>
  <c r="S25" i="4"/>
  <c r="V25" i="4"/>
  <c r="W25" i="4"/>
  <c r="E27" i="4"/>
  <c r="F27" i="4"/>
  <c r="G27" i="4"/>
  <c r="H27" i="4"/>
  <c r="I27" i="4"/>
  <c r="L28" i="4"/>
  <c r="N28" i="4"/>
  <c r="O28" i="4"/>
  <c r="P28" i="4"/>
  <c r="Q28" i="4"/>
  <c r="R28" i="4"/>
  <c r="S28" i="4"/>
  <c r="T28" i="4"/>
  <c r="U28" i="4"/>
  <c r="V28" i="4"/>
  <c r="W28" i="4"/>
  <c r="E29" i="4"/>
  <c r="N29" i="4"/>
  <c r="L29" i="4"/>
  <c r="P29" i="4"/>
  <c r="Q29" i="4"/>
  <c r="R29" i="4"/>
  <c r="S29" i="4"/>
  <c r="T29" i="4"/>
  <c r="U29" i="4"/>
  <c r="V29" i="4"/>
  <c r="W29" i="4"/>
  <c r="E30" i="4"/>
  <c r="N30" i="4"/>
  <c r="F30" i="4"/>
  <c r="P30" i="4"/>
  <c r="L30" i="4"/>
  <c r="Q30" i="4"/>
  <c r="R30" i="4"/>
  <c r="S30" i="4"/>
  <c r="T30" i="4"/>
  <c r="U30" i="4"/>
  <c r="V30" i="4"/>
  <c r="W30" i="4"/>
  <c r="E31" i="4"/>
  <c r="N31" i="4"/>
  <c r="F31" i="4"/>
  <c r="Q31" i="4"/>
  <c r="G31" i="4"/>
  <c r="R31" i="4"/>
  <c r="L31" i="4"/>
  <c r="T31" i="4"/>
  <c r="U31" i="4"/>
  <c r="V31" i="4"/>
  <c r="W31" i="4"/>
  <c r="E32" i="4"/>
  <c r="O32" i="4"/>
  <c r="F32" i="4"/>
  <c r="P32" i="4"/>
  <c r="G32" i="4"/>
  <c r="S32" i="4"/>
  <c r="H32" i="4"/>
  <c r="T32" i="4"/>
  <c r="L32" i="4"/>
  <c r="R32" i="4"/>
  <c r="U32" i="4"/>
  <c r="V32" i="4"/>
  <c r="W32" i="4"/>
  <c r="E34" i="4"/>
  <c r="F34" i="4"/>
  <c r="G34" i="4"/>
  <c r="H34" i="4"/>
  <c r="I34" i="4"/>
  <c r="L35" i="4"/>
  <c r="N35" i="4"/>
  <c r="O35" i="4"/>
  <c r="P35" i="4"/>
  <c r="Q35" i="4"/>
  <c r="R35" i="4"/>
  <c r="S35" i="4"/>
  <c r="T35" i="4"/>
  <c r="U35" i="4"/>
  <c r="V35" i="4"/>
  <c r="W35" i="4"/>
  <c r="E36" i="4"/>
  <c r="N36" i="4"/>
  <c r="L36" i="4"/>
  <c r="O36" i="4"/>
  <c r="P36" i="4"/>
  <c r="Q36" i="4"/>
  <c r="R36" i="4"/>
  <c r="S36" i="4"/>
  <c r="T36" i="4"/>
  <c r="U36" i="4"/>
  <c r="V36" i="4"/>
  <c r="W36" i="4"/>
  <c r="E37" i="4"/>
  <c r="F37" i="4"/>
  <c r="P37" i="4"/>
  <c r="L37" i="4"/>
  <c r="N37" i="4"/>
  <c r="O37" i="4"/>
  <c r="R37" i="4"/>
  <c r="S37" i="4"/>
  <c r="T37" i="4"/>
  <c r="U37" i="4"/>
  <c r="V37" i="4"/>
  <c r="W37" i="4"/>
  <c r="E38" i="4"/>
  <c r="N38" i="4"/>
  <c r="F38" i="4"/>
  <c r="P38" i="4"/>
  <c r="G38" i="4"/>
  <c r="R38" i="4"/>
  <c r="L38" i="4"/>
  <c r="T38" i="4"/>
  <c r="U38" i="4"/>
  <c r="V38" i="4"/>
  <c r="W38" i="4"/>
  <c r="E39" i="4"/>
  <c r="N39" i="4"/>
  <c r="F39" i="4"/>
  <c r="Q39" i="4"/>
  <c r="G39" i="4"/>
  <c r="R39" i="4"/>
  <c r="H39" i="4"/>
  <c r="T39" i="4"/>
  <c r="U39" i="4"/>
  <c r="L39" i="4"/>
  <c r="S39" i="4"/>
  <c r="V39" i="4"/>
  <c r="W39" i="4"/>
  <c r="E41" i="4"/>
  <c r="F41" i="4"/>
  <c r="G41" i="4"/>
  <c r="H41" i="4"/>
  <c r="I41" i="4"/>
  <c r="L42" i="4"/>
  <c r="N42" i="4"/>
  <c r="O42" i="4"/>
  <c r="P42" i="4"/>
  <c r="Q42" i="4"/>
  <c r="R42" i="4"/>
  <c r="S42" i="4"/>
  <c r="T42" i="4"/>
  <c r="U42" i="4"/>
  <c r="V42" i="4"/>
  <c r="W42" i="4"/>
  <c r="E43" i="4"/>
  <c r="L43" i="4"/>
  <c r="P43" i="4"/>
  <c r="Q43" i="4"/>
  <c r="R43" i="4"/>
  <c r="S43" i="4"/>
  <c r="T43" i="4"/>
  <c r="U43" i="4"/>
  <c r="V43" i="4"/>
  <c r="W43" i="4"/>
  <c r="E44" i="4"/>
  <c r="O44" i="4"/>
  <c r="F44" i="4"/>
  <c r="P44" i="4"/>
  <c r="L44" i="4"/>
  <c r="R44" i="4"/>
  <c r="S44" i="4"/>
  <c r="T44" i="4"/>
  <c r="U44" i="4"/>
  <c r="V44" i="4"/>
  <c r="W44" i="4"/>
  <c r="E45" i="4"/>
  <c r="N45" i="4"/>
  <c r="F45" i="4"/>
  <c r="G45" i="4"/>
  <c r="L45" i="4"/>
  <c r="O45" i="4"/>
  <c r="R45" i="4"/>
  <c r="S45" i="4"/>
  <c r="T45" i="4"/>
  <c r="U45" i="4"/>
  <c r="V45" i="4"/>
  <c r="W45" i="4"/>
  <c r="E46" i="4"/>
  <c r="O46" i="4"/>
  <c r="F46" i="4"/>
  <c r="P46" i="4"/>
  <c r="G46" i="4"/>
  <c r="R46" i="4"/>
  <c r="H46" i="4"/>
  <c r="U46" i="4"/>
  <c r="L46" i="4"/>
  <c r="N46" i="4"/>
  <c r="V46" i="4"/>
  <c r="W46" i="4"/>
  <c r="E48" i="4"/>
  <c r="F48" i="4"/>
  <c r="G48" i="4"/>
  <c r="H48" i="4"/>
  <c r="I48" i="4"/>
  <c r="L49" i="4"/>
  <c r="N49" i="4"/>
  <c r="O49" i="4"/>
  <c r="P49" i="4"/>
  <c r="Q49" i="4"/>
  <c r="R49" i="4"/>
  <c r="S49" i="4"/>
  <c r="T49" i="4"/>
  <c r="U49" i="4"/>
  <c r="V49" i="4"/>
  <c r="W49" i="4"/>
  <c r="E50" i="4"/>
  <c r="N50" i="4"/>
  <c r="L50" i="4"/>
  <c r="O50" i="4"/>
  <c r="P50" i="4"/>
  <c r="Q50" i="4"/>
  <c r="R50" i="4"/>
  <c r="S50" i="4"/>
  <c r="T50" i="4"/>
  <c r="U50" i="4"/>
  <c r="V50" i="4"/>
  <c r="W50" i="4"/>
  <c r="N51" i="4"/>
  <c r="F51" i="4"/>
  <c r="P51" i="4"/>
  <c r="L51" i="4"/>
  <c r="R51" i="4"/>
  <c r="S51" i="4"/>
  <c r="T51" i="4"/>
  <c r="U51" i="4"/>
  <c r="V51" i="4"/>
  <c r="W51" i="4"/>
  <c r="E52" i="4"/>
  <c r="O52" i="4"/>
  <c r="F52" i="4"/>
  <c r="P52" i="4"/>
  <c r="G52" i="4"/>
  <c r="L52" i="4"/>
  <c r="N52" i="4"/>
  <c r="R52" i="4"/>
  <c r="S52" i="4"/>
  <c r="T52" i="4"/>
  <c r="U52" i="4"/>
  <c r="V52" i="4"/>
  <c r="W52" i="4"/>
  <c r="E53" i="4"/>
  <c r="N53" i="4"/>
  <c r="Q53" i="4"/>
  <c r="G53" i="4"/>
  <c r="R53" i="4"/>
  <c r="H53" i="4"/>
  <c r="T53" i="4"/>
  <c r="L53" i="4"/>
  <c r="O53" i="4"/>
  <c r="P53" i="4"/>
  <c r="U53" i="4"/>
  <c r="V53" i="4"/>
  <c r="W53" i="4"/>
  <c r="J50" i="4"/>
  <c r="J49" i="4"/>
  <c r="J42" i="4"/>
  <c r="J36" i="4"/>
  <c r="J35" i="4"/>
  <c r="J28" i="4"/>
  <c r="J21" i="4"/>
  <c r="J14" i="4"/>
  <c r="S53" i="4"/>
  <c r="Q52" i="4"/>
  <c r="O51" i="4"/>
  <c r="Q51" i="4"/>
  <c r="J53" i="4"/>
  <c r="T46" i="4"/>
  <c r="Q44" i="4"/>
  <c r="Q46" i="4"/>
  <c r="N44" i="4"/>
  <c r="J44" i="4"/>
  <c r="O38" i="4"/>
  <c r="O39" i="4"/>
  <c r="Q37" i="4"/>
  <c r="J37" i="4" s="1"/>
  <c r="S31" i="4"/>
  <c r="Q32" i="4"/>
  <c r="P31" i="4"/>
  <c r="O31" i="4"/>
  <c r="O29" i="4"/>
  <c r="O23" i="4"/>
  <c r="O24" i="4"/>
  <c r="N24" i="4"/>
  <c r="J24" i="4"/>
  <c r="Q16" i="4"/>
  <c r="S17" i="4"/>
  <c r="P18" i="4"/>
  <c r="J18" i="4" s="1"/>
  <c r="O17" i="4"/>
  <c r="N17" i="4"/>
  <c r="O16" i="4"/>
  <c r="J16" i="4" s="1"/>
  <c r="N15" i="4"/>
  <c r="J15" i="4"/>
  <c r="Q9" i="4"/>
  <c r="Q11" i="4"/>
  <c r="O11" i="4"/>
  <c r="N11" i="4"/>
  <c r="J11" i="4" s="1"/>
  <c r="N10" i="4"/>
  <c r="O10" i="4"/>
  <c r="O9" i="4"/>
  <c r="J9" i="4" s="1"/>
  <c r="Q45" i="4"/>
  <c r="O30" i="4"/>
  <c r="J30" i="4" s="1"/>
  <c r="N43" i="4"/>
  <c r="J23" i="4"/>
  <c r="J52" i="4"/>
  <c r="P45" i="4"/>
  <c r="J45" i="4" s="1"/>
  <c r="P39" i="4"/>
  <c r="Q38" i="4"/>
  <c r="U25" i="4"/>
  <c r="J25" i="4" s="1"/>
  <c r="N22" i="4"/>
  <c r="J22" i="4" s="1"/>
  <c r="P17" i="4"/>
  <c r="J17" i="4" s="1"/>
  <c r="S10" i="4"/>
  <c r="O43" i="4"/>
  <c r="R10" i="4"/>
  <c r="J51" i="4"/>
  <c r="S38" i="4"/>
  <c r="S46" i="4"/>
  <c r="N32" i="4"/>
  <c r="J32" i="4" s="1"/>
  <c r="J46" i="4" l="1"/>
  <c r="J39" i="4"/>
  <c r="J10" i="4"/>
  <c r="J31" i="4"/>
  <c r="J43" i="4"/>
  <c r="J38" i="4"/>
  <c r="J29" i="4"/>
  <c r="J7" i="4"/>
</calcChain>
</file>

<file path=xl/sharedStrings.xml><?xml version="1.0" encoding="utf-8"?>
<sst xmlns="http://schemas.openxmlformats.org/spreadsheetml/2006/main" count="540" uniqueCount="164">
  <si>
    <t>横浜市テニス協会　実業団委員会</t>
    <rPh sb="0" eb="3">
      <t>ヨコハマシ</t>
    </rPh>
    <rPh sb="6" eb="8">
      <t>キョウカイ</t>
    </rPh>
    <rPh sb="9" eb="12">
      <t>ジツギョウダン</t>
    </rPh>
    <rPh sb="12" eb="15">
      <t>イインカイ</t>
    </rPh>
    <phoneticPr fontId="2"/>
  </si>
  <si>
    <t>事務局：日立JTE</t>
    <rPh sb="0" eb="3">
      <t>ジムキョク</t>
    </rPh>
    <rPh sb="4" eb="6">
      <t>ヒタチ</t>
    </rPh>
    <phoneticPr fontId="2"/>
  </si>
  <si>
    <t>（女子リーグ）</t>
    <rPh sb="1" eb="3">
      <t>ジョシ</t>
    </rPh>
    <phoneticPr fontId="2"/>
  </si>
  <si>
    <t>女子１部リーグ</t>
    <rPh sb="0" eb="2">
      <t>ジョシ</t>
    </rPh>
    <rPh sb="3" eb="4">
      <t>ブ</t>
    </rPh>
    <phoneticPr fontId="2"/>
  </si>
  <si>
    <t>ポイント</t>
    <phoneticPr fontId="2"/>
  </si>
  <si>
    <t>順位</t>
    <rPh sb="0" eb="2">
      <t>ジュンイ</t>
    </rPh>
    <phoneticPr fontId="2"/>
  </si>
  <si>
    <t>W1</t>
    <phoneticPr fontId="2"/>
  </si>
  <si>
    <t>１</t>
    <phoneticPr fontId="2"/>
  </si>
  <si>
    <t>２</t>
    <phoneticPr fontId="2"/>
  </si>
  <si>
    <t>３</t>
    <phoneticPr fontId="2"/>
  </si>
  <si>
    <t>PFU横浜本社</t>
    <phoneticPr fontId="2"/>
  </si>
  <si>
    <t>４</t>
    <phoneticPr fontId="2"/>
  </si>
  <si>
    <t>日立戸塚</t>
    <phoneticPr fontId="2"/>
  </si>
  <si>
    <t>５</t>
    <phoneticPr fontId="2"/>
  </si>
  <si>
    <t>女子２部リーグ</t>
    <rPh sb="0" eb="2">
      <t>ジョシ</t>
    </rPh>
    <rPh sb="3" eb="4">
      <t>ブ</t>
    </rPh>
    <phoneticPr fontId="2"/>
  </si>
  <si>
    <t>ソディック</t>
  </si>
  <si>
    <t>NECソリューションイノベータB</t>
    <phoneticPr fontId="2"/>
  </si>
  <si>
    <t>（男子1-4部リーグ）</t>
    <rPh sb="6" eb="7">
      <t>ブ</t>
    </rPh>
    <phoneticPr fontId="2"/>
  </si>
  <si>
    <t>男子１部リーグ</t>
    <rPh sb="0" eb="2">
      <t>ダンシ</t>
    </rPh>
    <rPh sb="3" eb="4">
      <t>ブ</t>
    </rPh>
    <phoneticPr fontId="2"/>
  </si>
  <si>
    <t>ｗｉｎ</t>
    <phoneticPr fontId="2"/>
  </si>
  <si>
    <t>lose</t>
    <phoneticPr fontId="2"/>
  </si>
  <si>
    <t>M１</t>
    <phoneticPr fontId="2"/>
  </si>
  <si>
    <t>パナソニックC</t>
    <phoneticPr fontId="2"/>
  </si>
  <si>
    <t>横浜市役所C</t>
    <phoneticPr fontId="2"/>
  </si>
  <si>
    <t>NTTデータMSE A</t>
    <phoneticPr fontId="2"/>
  </si>
  <si>
    <t>神奈川県庁D</t>
    <phoneticPr fontId="2"/>
  </si>
  <si>
    <t>男子2部Aブロック</t>
    <rPh sb="0" eb="2">
      <t>ダンシ</t>
    </rPh>
    <rPh sb="3" eb="4">
      <t>ブ</t>
    </rPh>
    <phoneticPr fontId="2"/>
  </si>
  <si>
    <t>M2
A</t>
    <phoneticPr fontId="2"/>
  </si>
  <si>
    <t>メイテック</t>
    <phoneticPr fontId="2"/>
  </si>
  <si>
    <t>神奈川県庁C</t>
    <phoneticPr fontId="2"/>
  </si>
  <si>
    <t>野村総合研究所B</t>
    <phoneticPr fontId="2"/>
  </si>
  <si>
    <t>GODAIスポーツアカデミー</t>
    <phoneticPr fontId="2"/>
  </si>
  <si>
    <t>男子2部Bブロック</t>
    <rPh sb="0" eb="2">
      <t>ダンシ</t>
    </rPh>
    <rPh sb="3" eb="4">
      <t>ブ</t>
    </rPh>
    <phoneticPr fontId="2"/>
  </si>
  <si>
    <t>M2
B</t>
    <phoneticPr fontId="2"/>
  </si>
  <si>
    <t>横浜市水道局A</t>
    <phoneticPr fontId="2"/>
  </si>
  <si>
    <t>横浜市役所D</t>
    <phoneticPr fontId="2"/>
  </si>
  <si>
    <t>神奈川県庁E</t>
    <phoneticPr fontId="2"/>
  </si>
  <si>
    <t>男子3部Aブロック</t>
    <rPh sb="0" eb="2">
      <t>ダンシ</t>
    </rPh>
    <rPh sb="3" eb="4">
      <t>ブ</t>
    </rPh>
    <phoneticPr fontId="2"/>
  </si>
  <si>
    <t>M3
A</t>
    <phoneticPr fontId="2"/>
  </si>
  <si>
    <t>日立JTE-A</t>
    <rPh sb="0" eb="2">
      <t>ヒタチ</t>
    </rPh>
    <phoneticPr fontId="2"/>
  </si>
  <si>
    <t>日立ソリューションズB</t>
    <phoneticPr fontId="2"/>
  </si>
  <si>
    <t>男子3部Bブロック</t>
    <rPh sb="0" eb="2">
      <t>ダンシ</t>
    </rPh>
    <rPh sb="3" eb="4">
      <t>ブ</t>
    </rPh>
    <phoneticPr fontId="2"/>
  </si>
  <si>
    <t>M3
B</t>
    <phoneticPr fontId="2"/>
  </si>
  <si>
    <t>ENEOS中研</t>
  </si>
  <si>
    <t>パナソニックA</t>
    <phoneticPr fontId="2"/>
  </si>
  <si>
    <t>男子4部Aブロック</t>
    <rPh sb="0" eb="2">
      <t>ダンシ</t>
    </rPh>
    <rPh sb="3" eb="4">
      <t>ブ</t>
    </rPh>
    <phoneticPr fontId="2"/>
  </si>
  <si>
    <t>M4
A</t>
    <phoneticPr fontId="2"/>
  </si>
  <si>
    <t>加賀FEI</t>
    <phoneticPr fontId="2"/>
  </si>
  <si>
    <t>男子4部Bブロック</t>
    <rPh sb="0" eb="2">
      <t>ダンシ</t>
    </rPh>
    <rPh sb="3" eb="4">
      <t>ブ</t>
    </rPh>
    <phoneticPr fontId="2"/>
  </si>
  <si>
    <t>M4
B</t>
    <phoneticPr fontId="2"/>
  </si>
  <si>
    <t>NTTデータ　MSE B</t>
    <phoneticPr fontId="2"/>
  </si>
  <si>
    <t>日本飛行機</t>
    <phoneticPr fontId="2"/>
  </si>
  <si>
    <t>三菱重工横浜A</t>
    <phoneticPr fontId="2"/>
  </si>
  <si>
    <t>資生堂研究所B</t>
    <phoneticPr fontId="2"/>
  </si>
  <si>
    <t>win</t>
    <phoneticPr fontId="2"/>
  </si>
  <si>
    <t>M5D</t>
    <phoneticPr fontId="2"/>
  </si>
  <si>
    <t>NTTテクノクロス</t>
  </si>
  <si>
    <t>横浜市役所E</t>
    <rPh sb="0" eb="5">
      <t>ヨコハマシヤクショ</t>
    </rPh>
    <phoneticPr fontId="4"/>
  </si>
  <si>
    <t>日立ソリューションズC</t>
  </si>
  <si>
    <t>ブリヂストンC</t>
  </si>
  <si>
    <t>男子5部　Bブロック</t>
    <rPh sb="0" eb="2">
      <t>ダンシ</t>
    </rPh>
    <rPh sb="3" eb="4">
      <t>ブ</t>
    </rPh>
    <phoneticPr fontId="2"/>
  </si>
  <si>
    <t>M5E</t>
    <phoneticPr fontId="2"/>
  </si>
  <si>
    <t>東亞合成テニス部</t>
  </si>
  <si>
    <t>東芝京浜</t>
    <rPh sb="0" eb="4">
      <t>トウシバケイヒン</t>
    </rPh>
    <phoneticPr fontId="4"/>
  </si>
  <si>
    <t>三菱ケミカルSIC-A</t>
    <phoneticPr fontId="2"/>
  </si>
  <si>
    <t>男子5部　Cブロック</t>
    <rPh sb="0" eb="2">
      <t>ダンシ</t>
    </rPh>
    <rPh sb="3" eb="4">
      <t>ブ</t>
    </rPh>
    <phoneticPr fontId="2"/>
  </si>
  <si>
    <t>M5F</t>
    <phoneticPr fontId="2"/>
  </si>
  <si>
    <t>NECソリューションイノベータC</t>
  </si>
  <si>
    <t>千代田化工B</t>
    <rPh sb="0" eb="5">
      <t>チヨダカコウ</t>
    </rPh>
    <phoneticPr fontId="4"/>
  </si>
  <si>
    <t>資生堂研究所C</t>
    <rPh sb="0" eb="3">
      <t>シセイドウ</t>
    </rPh>
    <rPh sb="3" eb="6">
      <t>ケンキュウショ</t>
    </rPh>
    <phoneticPr fontId="4"/>
  </si>
  <si>
    <t>男子5部　Dブロック</t>
    <rPh sb="0" eb="2">
      <t>ダンシ</t>
    </rPh>
    <rPh sb="3" eb="4">
      <t>ブ</t>
    </rPh>
    <phoneticPr fontId="2"/>
  </si>
  <si>
    <t>パナソニックB</t>
  </si>
  <si>
    <t>大東建託横浜Ｂ</t>
    <rPh sb="0" eb="6">
      <t>ダイトウケンタクヨコハマ</t>
    </rPh>
    <phoneticPr fontId="4"/>
  </si>
  <si>
    <t>NECソリューションイノベータD</t>
  </si>
  <si>
    <t>神奈川県庁Ｆ</t>
  </si>
  <si>
    <t>男子5部　Eブロック</t>
    <rPh sb="0" eb="2">
      <t>ダンシ</t>
    </rPh>
    <rPh sb="3" eb="4">
      <t>ブ</t>
    </rPh>
    <phoneticPr fontId="2"/>
  </si>
  <si>
    <t>コイト電工</t>
  </si>
  <si>
    <t>三菱重工横浜B</t>
    <phoneticPr fontId="2"/>
  </si>
  <si>
    <t>ボッシュB</t>
  </si>
  <si>
    <t>日立JTE-B</t>
    <rPh sb="0" eb="2">
      <t>ヒタチ</t>
    </rPh>
    <phoneticPr fontId="4"/>
  </si>
  <si>
    <t>男子5部　Fブロック</t>
    <rPh sb="0" eb="2">
      <t>ダンシ</t>
    </rPh>
    <rPh sb="3" eb="4">
      <t>ブ</t>
    </rPh>
    <phoneticPr fontId="2"/>
  </si>
  <si>
    <t>日立JTE-C</t>
    <rPh sb="0" eb="2">
      <t>ヒタチ</t>
    </rPh>
    <phoneticPr fontId="4"/>
  </si>
  <si>
    <t>NEC
ソリューションイノベータE</t>
  </si>
  <si>
    <t>中外製薬B</t>
    <rPh sb="0" eb="2">
      <t>チュウガイ</t>
    </rPh>
    <rPh sb="2" eb="4">
      <t>セイヤク</t>
    </rPh>
    <phoneticPr fontId="4"/>
  </si>
  <si>
    <t>住友電工B</t>
    <phoneticPr fontId="2"/>
  </si>
  <si>
    <t>横浜市水道局B</t>
  </si>
  <si>
    <t>レノボTC</t>
  </si>
  <si>
    <t>ボッシュC</t>
  </si>
  <si>
    <t>横浜市ﾃﾆｽ協会　実業団委員会</t>
    <rPh sb="0" eb="3">
      <t>ヨコハマシ</t>
    </rPh>
    <rPh sb="6" eb="8">
      <t>キョウカイ</t>
    </rPh>
    <rPh sb="9" eb="12">
      <t>ジツギョウダン</t>
    </rPh>
    <rPh sb="12" eb="15">
      <t>イインカイ</t>
    </rPh>
    <phoneticPr fontId="2"/>
  </si>
  <si>
    <t>（男子5部決勝トーナメント）</t>
    <phoneticPr fontId="2"/>
  </si>
  <si>
    <t>男子５部決勝トーナメント</t>
    <rPh sb="0" eb="2">
      <t>ダンシ</t>
    </rPh>
    <rPh sb="3" eb="4">
      <t>ブ</t>
    </rPh>
    <rPh sb="4" eb="6">
      <t>ケッショウ</t>
    </rPh>
    <phoneticPr fontId="2"/>
  </si>
  <si>
    <t>M５A</t>
    <phoneticPr fontId="2"/>
  </si>
  <si>
    <t/>
  </si>
  <si>
    <t>1位</t>
    <rPh sb="1" eb="2">
      <t>イ</t>
    </rPh>
    <phoneticPr fontId="2"/>
  </si>
  <si>
    <t>M５B</t>
    <phoneticPr fontId="2"/>
  </si>
  <si>
    <t>1位</t>
    <phoneticPr fontId="2"/>
  </si>
  <si>
    <t>昇格</t>
    <rPh sb="0" eb="2">
      <t>ショウカク</t>
    </rPh>
    <phoneticPr fontId="2"/>
  </si>
  <si>
    <t>M５C</t>
    <phoneticPr fontId="2"/>
  </si>
  <si>
    <t>1位</t>
  </si>
  <si>
    <t>M５D</t>
    <phoneticPr fontId="2"/>
  </si>
  <si>
    <t>M５E</t>
    <phoneticPr fontId="2"/>
  </si>
  <si>
    <t>M５F</t>
    <phoneticPr fontId="2"/>
  </si>
  <si>
    <t>神奈川県庁B</t>
    <phoneticPr fontId="2"/>
  </si>
  <si>
    <t>ソディック</t>
    <phoneticPr fontId="2"/>
  </si>
  <si>
    <t>M5A</t>
    <phoneticPr fontId="2"/>
  </si>
  <si>
    <t>M5B</t>
    <phoneticPr fontId="2"/>
  </si>
  <si>
    <t>M5C</t>
    <phoneticPr fontId="2"/>
  </si>
  <si>
    <t>第７９回横浜市実業団対抗テニスリーグ</t>
    <rPh sb="0" eb="1">
      <t>ダイ</t>
    </rPh>
    <rPh sb="4" eb="7">
      <t>ヨコハマシ</t>
    </rPh>
    <rPh sb="7" eb="10">
      <t>ジツギョウダン</t>
    </rPh>
    <rPh sb="10" eb="12">
      <t>タイコウ</t>
    </rPh>
    <phoneticPr fontId="2"/>
  </si>
  <si>
    <t>大東建託 横浜A</t>
    <rPh sb="0" eb="2">
      <t>ダイトウ</t>
    </rPh>
    <rPh sb="2" eb="4">
      <t>ケンタク</t>
    </rPh>
    <rPh sb="5" eb="7">
      <t>ヨコハマ</t>
    </rPh>
    <phoneticPr fontId="2"/>
  </si>
  <si>
    <t>野村総合研究所C</t>
    <rPh sb="0" eb="2">
      <t>ノムラ</t>
    </rPh>
    <rPh sb="2" eb="4">
      <t>ソウゴウ</t>
    </rPh>
    <rPh sb="4" eb="7">
      <t>ケンキュウジョ</t>
    </rPh>
    <phoneticPr fontId="2"/>
  </si>
  <si>
    <t>三菱ケミカルSIC-B</t>
    <rPh sb="0" eb="2">
      <t>ミツビシ</t>
    </rPh>
    <phoneticPr fontId="2"/>
  </si>
  <si>
    <t>PFU横浜本社</t>
    <rPh sb="3" eb="5">
      <t>ヨコハマ</t>
    </rPh>
    <rPh sb="5" eb="7">
      <t>ホンシャ</t>
    </rPh>
    <phoneticPr fontId="2"/>
  </si>
  <si>
    <t>AGC中研B</t>
    <rPh sb="3" eb="5">
      <t>チュウケン</t>
    </rPh>
    <phoneticPr fontId="2"/>
  </si>
  <si>
    <t>中外製薬A</t>
    <rPh sb="0" eb="2">
      <t>チュウガイ</t>
    </rPh>
    <rPh sb="2" eb="4">
      <t>セイヤク</t>
    </rPh>
    <phoneticPr fontId="2"/>
  </si>
  <si>
    <t>千代田化工A</t>
    <rPh sb="0" eb="3">
      <t>チヨダ</t>
    </rPh>
    <rPh sb="3" eb="5">
      <t>カコウ</t>
    </rPh>
    <phoneticPr fontId="2"/>
  </si>
  <si>
    <t>東芝横浜B</t>
    <rPh sb="0" eb="2">
      <t>トウシバ</t>
    </rPh>
    <rPh sb="2" eb="4">
      <t>ヨコハマ</t>
    </rPh>
    <phoneticPr fontId="2"/>
  </si>
  <si>
    <t>AGC中研A</t>
    <rPh sb="3" eb="5">
      <t>チュウケン</t>
    </rPh>
    <phoneticPr fontId="2"/>
  </si>
  <si>
    <t>横浜信用金庫</t>
    <rPh sb="0" eb="2">
      <t>ヨコハマ</t>
    </rPh>
    <rPh sb="2" eb="4">
      <t>シンヨウ</t>
    </rPh>
    <rPh sb="4" eb="6">
      <t>キンコ</t>
    </rPh>
    <phoneticPr fontId="2"/>
  </si>
  <si>
    <t>（男子5部予選リーグ　A～C）</t>
    <rPh sb="4" eb="5">
      <t>ブ</t>
    </rPh>
    <rPh sb="5" eb="7">
      <t>ヨセン</t>
    </rPh>
    <phoneticPr fontId="2"/>
  </si>
  <si>
    <t>男子5部　Ａブロック</t>
    <rPh sb="0" eb="2">
      <t>ダンシ</t>
    </rPh>
    <rPh sb="3" eb="4">
      <t>ブ</t>
    </rPh>
    <phoneticPr fontId="2"/>
  </si>
  <si>
    <t>男子5部　Ｂブロック</t>
    <rPh sb="0" eb="2">
      <t>ダンシ</t>
    </rPh>
    <rPh sb="3" eb="4">
      <t>ブ</t>
    </rPh>
    <phoneticPr fontId="2"/>
  </si>
  <si>
    <t>M5Ｂ</t>
    <phoneticPr fontId="2"/>
  </si>
  <si>
    <t>パナソニックB</t>
    <phoneticPr fontId="2"/>
  </si>
  <si>
    <t>NTTテクノクロス</t>
    <phoneticPr fontId="2"/>
  </si>
  <si>
    <t>千代田化工B</t>
    <phoneticPr fontId="2"/>
  </si>
  <si>
    <t>日立JTE-B</t>
    <phoneticPr fontId="2"/>
  </si>
  <si>
    <t>男子5部　Ｃブロック</t>
    <rPh sb="0" eb="2">
      <t>ダンシ</t>
    </rPh>
    <rPh sb="3" eb="4">
      <t>ブ</t>
    </rPh>
    <phoneticPr fontId="2"/>
  </si>
  <si>
    <t>M5Ｃ</t>
    <phoneticPr fontId="2"/>
  </si>
  <si>
    <t>日立ソリューションズC</t>
    <phoneticPr fontId="2"/>
  </si>
  <si>
    <t>横浜市水道局B</t>
    <rPh sb="0" eb="3">
      <t>ヨコハマシ</t>
    </rPh>
    <rPh sb="3" eb="6">
      <t>スイドウキョク</t>
    </rPh>
    <phoneticPr fontId="2"/>
  </si>
  <si>
    <t>東芝横浜C</t>
    <phoneticPr fontId="2"/>
  </si>
  <si>
    <t>NECソリューションイノベータD</t>
    <phoneticPr fontId="2"/>
  </si>
  <si>
    <t>（男子5部予選リーグ　D～F）</t>
    <rPh sb="4" eb="5">
      <t>ブ</t>
    </rPh>
    <rPh sb="5" eb="7">
      <t>ヨセン</t>
    </rPh>
    <phoneticPr fontId="2"/>
  </si>
  <si>
    <t>横浜市ﾃﾆｽ協会　実業団委員会</t>
    <phoneticPr fontId="2"/>
  </si>
  <si>
    <t>W2</t>
    <phoneticPr fontId="2"/>
  </si>
  <si>
    <t>横浜市役所B</t>
    <rPh sb="0" eb="5">
      <t>ヨコハマシヤクショ</t>
    </rPh>
    <phoneticPr fontId="16"/>
  </si>
  <si>
    <t>ボッシュ</t>
    <phoneticPr fontId="16"/>
  </si>
  <si>
    <t>中外製薬</t>
    <rPh sb="0" eb="4">
      <t>チュウガイセイヤク</t>
    </rPh>
    <phoneticPr fontId="15"/>
  </si>
  <si>
    <t>NECソリューションイノベータB</t>
    <phoneticPr fontId="16"/>
  </si>
  <si>
    <t>三菱重工横浜B</t>
    <phoneticPr fontId="17"/>
  </si>
  <si>
    <t>三菱ケミカルSIC-A</t>
    <phoneticPr fontId="17"/>
  </si>
  <si>
    <t>東洋製罐グループHD-C</t>
    <phoneticPr fontId="2"/>
  </si>
  <si>
    <t>ニッパツ</t>
    <phoneticPr fontId="2"/>
  </si>
  <si>
    <t>日揮ホールディングス株式会社 C</t>
    <phoneticPr fontId="2"/>
  </si>
  <si>
    <t>日揮ホールディングス株式会社 A</t>
    <phoneticPr fontId="2"/>
  </si>
  <si>
    <t>４－１</t>
  </si>
  <si>
    <t>５－０</t>
  </si>
  <si>
    <t>５－０（ＷＯ)</t>
  </si>
  <si>
    <t>０－５</t>
  </si>
  <si>
    <t>２－３</t>
  </si>
  <si>
    <t>３－２</t>
  </si>
  <si>
    <t>３－０</t>
  </si>
  <si>
    <t>２－１</t>
  </si>
  <si>
    <t>１－４</t>
  </si>
  <si>
    <t>０－５（ＷＯ）</t>
  </si>
  <si>
    <t>１－２</t>
  </si>
  <si>
    <t>０－３</t>
  </si>
  <si>
    <t>NECソリューションイノベータA</t>
    <phoneticPr fontId="2"/>
  </si>
  <si>
    <t>神奈川県庁A</t>
    <phoneticPr fontId="2"/>
  </si>
  <si>
    <t>２０２５年１０月２７日　１７時現在</t>
    <phoneticPr fontId="2"/>
  </si>
  <si>
    <t>横浜市役所E</t>
  </si>
  <si>
    <t>２０２５年１２月０１日　１７時現在</t>
    <phoneticPr fontId="2"/>
  </si>
  <si>
    <t>２０２５年１２月０１日　１６時現在</t>
    <phoneticPr fontId="2"/>
  </si>
  <si>
    <t>２０２５年１２月２２日　１７時現在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</si>
</sst>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name val="ＭＳ Ｐゴシック"/>
      <family val="3"/>
      <charset val="128"/>
    </font>
    <font>
      <sz val="11"/>
      <color rgb="FF9C0006"/>
      <name val="ＭＳ Ｐゴシック"/>
      <family val="3"/>
      <charset val="128"/>
    </font>
    <font>
      <sz val="10"/>
      <color theme="4"/>
      <name val="ＭＳ Ｐゴシック"/>
      <family val="3"/>
      <charset val="128"/>
    </font>
    <font>
      <sz val="7"/>
      <color theme="0" tint="-0.499984740745262"/>
      <name val="ＭＳ Ｐゴシック"/>
      <family val="3"/>
      <charset val="128"/>
    </font>
    <font>
      <sz val="10"/>
      <color theme="1"/>
      <name val="ＭＳ Ｐゴシック"/>
      <family val="3"/>
      <charset val="128"/>
    </font>
    <font>
      <b/>
      <sz val="10"/>
      <color rgb="FFFF0000"/>
      <name val="ＭＳ Ｐゴシック"/>
      <family val="3"/>
      <charset val="128"/>
    </font>
    <font>
      <b/>
      <sz val="10"/>
      <color rgb="FFFFFF00"/>
      <name val="ＭＳ Ｐゴシック"/>
      <family val="3"/>
      <charset val="128"/>
    </font>
    <font>
      <sz val="10"/>
      <color rgb="FFFF0000"/>
      <name val="ＭＳ Ｐゴシック"/>
      <family val="3"/>
      <charset val="128"/>
    </font>
    <font>
      <sz val="10"/>
      <name val="Meiryo UI"/>
      <family val="3"/>
      <charset val="128"/>
    </font>
    <font>
      <sz val="6"/>
      <name val="ＭＳ Ｐゴシック"/>
      <family val="3"/>
      <charset val="128"/>
      <scheme val="minor"/>
    </font>
    <font>
      <sz val="6"/>
      <name val="游ゴシック"/>
      <family val="3"/>
      <charset val="128"/>
    </font>
    <font>
      <sz val="6"/>
      <name val="ＭＳ Ｐゴシック"/>
      <family val="2"/>
      <charset val="128"/>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rgb="FFFFC7CE"/>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0000"/>
        <bgColor indexed="64"/>
      </patternFill>
    </fill>
    <fill>
      <patternFill patternType="solid">
        <fgColor theme="8" tint="0.59999389629810485"/>
        <bgColor indexed="64"/>
      </patternFill>
    </fill>
  </fills>
  <borders count="51">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7" fillId="5" borderId="0" applyNumberFormat="0" applyBorder="0" applyAlignment="0" applyProtection="0">
      <alignment vertical="center"/>
    </xf>
    <xf numFmtId="0" fontId="1" fillId="0" borderId="0"/>
    <xf numFmtId="0" fontId="1" fillId="0" borderId="0"/>
    <xf numFmtId="0" fontId="1" fillId="0" borderId="0"/>
  </cellStyleXfs>
  <cellXfs count="182">
    <xf numFmtId="0" fontId="0" fillId="0" borderId="0" xfId="0"/>
    <xf numFmtId="0" fontId="3" fillId="0" borderId="0" xfId="0" applyFont="1" applyAlignment="1">
      <alignment vertical="center"/>
    </xf>
    <xf numFmtId="0" fontId="1" fillId="0" borderId="0" xfId="0" applyFont="1" applyProtection="1">
      <protection locked="0"/>
    </xf>
    <xf numFmtId="0" fontId="1" fillId="0" borderId="0" xfId="0" applyFont="1" applyAlignment="1" applyProtection="1">
      <alignment horizontal="center"/>
      <protection locked="0"/>
    </xf>
    <xf numFmtId="49" fontId="1" fillId="0" borderId="0" xfId="0" applyNumberFormat="1"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xf numFmtId="0" fontId="3" fillId="0" borderId="4" xfId="0" applyFont="1" applyBorder="1" applyAlignment="1">
      <alignment horizontal="center" vertical="center" shrinkToFit="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5" fillId="0" borderId="0" xfId="0" applyFont="1" applyAlignment="1" applyProtection="1">
      <alignment vertical="center"/>
      <protection locked="0"/>
    </xf>
    <xf numFmtId="0" fontId="0" fillId="0" borderId="0" xfId="0" applyAlignment="1">
      <alignment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49" fontId="0" fillId="0" borderId="0" xfId="0" applyNumberFormat="1"/>
    <xf numFmtId="0" fontId="0" fillId="0" borderId="0" xfId="0" applyAlignment="1">
      <alignment horizontal="left"/>
    </xf>
    <xf numFmtId="49" fontId="0" fillId="0" borderId="0" xfId="0" applyNumberFormat="1" applyAlignment="1">
      <alignment horizontal="left"/>
    </xf>
    <xf numFmtId="49" fontId="0" fillId="0" borderId="0" xfId="0" applyNumberFormat="1" applyAlignment="1">
      <alignment horizontal="center"/>
    </xf>
    <xf numFmtId="49" fontId="3" fillId="0" borderId="0" xfId="0" applyNumberFormat="1" applyFont="1" applyAlignment="1">
      <alignment horizontal="center" vertical="center"/>
    </xf>
    <xf numFmtId="49" fontId="3" fillId="0" borderId="10"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1" xfId="0" applyFont="1" applyBorder="1" applyAlignment="1">
      <alignment horizontal="center" vertical="center"/>
    </xf>
    <xf numFmtId="49" fontId="3" fillId="0" borderId="12" xfId="0" applyNumberFormat="1" applyFont="1" applyBorder="1" applyAlignment="1">
      <alignment horizontal="center" vertical="center"/>
    </xf>
    <xf numFmtId="49" fontId="4" fillId="0" borderId="0" xfId="0" applyNumberFormat="1" applyFont="1" applyAlignment="1">
      <alignment horizontal="center" vertical="center"/>
    </xf>
    <xf numFmtId="0" fontId="1" fillId="0" borderId="0" xfId="0" applyFont="1"/>
    <xf numFmtId="0" fontId="1" fillId="0" borderId="0" xfId="0" applyFont="1" applyAlignment="1">
      <alignment horizontal="center"/>
    </xf>
    <xf numFmtId="49" fontId="1" fillId="0" borderId="0" xfId="0" applyNumberFormat="1" applyFont="1"/>
    <xf numFmtId="49" fontId="7" fillId="0" borderId="0" xfId="1" applyNumberFormat="1" applyFill="1" applyAlignment="1"/>
    <xf numFmtId="49" fontId="3" fillId="0" borderId="1" xfId="0" applyNumberFormat="1" applyFont="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2" borderId="2" xfId="0" applyNumberFormat="1" applyFont="1" applyFill="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2" borderId="3" xfId="0" applyNumberFormat="1" applyFont="1" applyFill="1" applyBorder="1" applyAlignment="1">
      <alignment horizontal="center" vertical="center" shrinkToFit="1"/>
    </xf>
    <xf numFmtId="0" fontId="3" fillId="0" borderId="14" xfId="0" applyFont="1" applyBorder="1"/>
    <xf numFmtId="0" fontId="3" fillId="0" borderId="16" xfId="0" applyFont="1" applyBorder="1" applyAlignment="1" applyProtection="1">
      <alignment horizontal="center" vertical="center"/>
      <protection locked="0"/>
    </xf>
    <xf numFmtId="0" fontId="8" fillId="0" borderId="0" xfId="0" applyFont="1" applyProtection="1">
      <protection locked="0"/>
    </xf>
    <xf numFmtId="49" fontId="3" fillId="0" borderId="9" xfId="0" applyNumberFormat="1" applyFont="1" applyBorder="1" applyAlignment="1" applyProtection="1">
      <alignment horizontal="center" vertical="center" shrinkToFit="1"/>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49" fontId="3"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xf>
    <xf numFmtId="0" fontId="9" fillId="0" borderId="0" xfId="0" applyFont="1" applyAlignment="1" applyProtection="1">
      <alignment horizontal="right" vertical="top"/>
      <protection locked="0"/>
    </xf>
    <xf numFmtId="49" fontId="3" fillId="7" borderId="13" xfId="0" applyNumberFormat="1" applyFont="1" applyFill="1" applyBorder="1" applyAlignment="1" applyProtection="1">
      <alignment horizontal="center" vertical="center" shrinkToFit="1"/>
      <protection locked="0"/>
    </xf>
    <xf numFmtId="0" fontId="10" fillId="0" borderId="4" xfId="0" applyFont="1" applyBorder="1" applyAlignment="1">
      <alignment horizontal="center" vertical="center" shrinkToFit="1"/>
    </xf>
    <xf numFmtId="0" fontId="11" fillId="0" borderId="2" xfId="0" applyFont="1" applyBorder="1" applyAlignment="1">
      <alignment horizontal="center" vertical="center"/>
    </xf>
    <xf numFmtId="49" fontId="3" fillId="0" borderId="3"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3" fillId="0" borderId="17" xfId="0" applyFont="1" applyBorder="1" applyAlignment="1">
      <alignment vertical="center"/>
    </xf>
    <xf numFmtId="0" fontId="11" fillId="0" borderId="3" xfId="0" applyFont="1" applyBorder="1" applyAlignment="1">
      <alignment horizontal="center" vertical="center"/>
    </xf>
    <xf numFmtId="49" fontId="3" fillId="0" borderId="21" xfId="0" applyNumberFormat="1"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2" xfId="0" applyFont="1" applyFill="1" applyBorder="1" applyAlignment="1">
      <alignment horizontal="center" vertical="center" shrinkToFit="1"/>
    </xf>
    <xf numFmtId="0" fontId="3" fillId="8" borderId="15"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2" xfId="0" applyFont="1" applyFill="1" applyBorder="1" applyAlignment="1">
      <alignment horizontal="center" vertical="center"/>
    </xf>
    <xf numFmtId="0" fontId="3" fillId="8" borderId="3" xfId="0" applyFont="1" applyFill="1" applyBorder="1" applyAlignment="1">
      <alignment horizontal="center" vertical="center" shrinkToFit="1"/>
    </xf>
    <xf numFmtId="0" fontId="5" fillId="0" borderId="13" xfId="0" applyFont="1" applyBorder="1" applyAlignment="1">
      <alignment horizontal="center" vertical="center"/>
    </xf>
    <xf numFmtId="49" fontId="0" fillId="0" borderId="0" xfId="0" quotePrefix="1" applyNumberFormat="1"/>
    <xf numFmtId="0" fontId="3" fillId="0" borderId="24" xfId="0" applyFont="1" applyBorder="1" applyAlignment="1">
      <alignment vertical="center"/>
    </xf>
    <xf numFmtId="0" fontId="3" fillId="0" borderId="25" xfId="0" applyFont="1" applyBorder="1" applyAlignment="1">
      <alignment vertical="center"/>
    </xf>
    <xf numFmtId="0" fontId="3" fillId="0" borderId="22" xfId="0" applyFont="1" applyBorder="1" applyAlignment="1">
      <alignment vertical="center"/>
    </xf>
    <xf numFmtId="0" fontId="3" fillId="0" borderId="26" xfId="0" applyFont="1" applyBorder="1" applyAlignment="1">
      <alignment vertical="center"/>
    </xf>
    <xf numFmtId="0" fontId="3" fillId="0" borderId="12" xfId="0" applyFont="1" applyBorder="1" applyAlignment="1">
      <alignment vertical="center"/>
    </xf>
    <xf numFmtId="0" fontId="12" fillId="9" borderId="27" xfId="0" applyFont="1" applyFill="1" applyBorder="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0" fillId="0" borderId="22" xfId="0" applyBorder="1" applyAlignment="1">
      <alignment vertical="center"/>
    </xf>
    <xf numFmtId="0" fontId="0" fillId="0" borderId="26" xfId="0" applyBorder="1" applyAlignment="1">
      <alignment vertical="center"/>
    </xf>
    <xf numFmtId="49" fontId="3" fillId="0" borderId="15" xfId="0" applyNumberFormat="1" applyFont="1" applyBorder="1" applyAlignment="1">
      <alignment horizontal="center" vertical="center"/>
    </xf>
    <xf numFmtId="49" fontId="3" fillId="0" borderId="0" xfId="0" applyNumberFormat="1" applyFont="1" applyAlignment="1">
      <alignment horizontal="right"/>
    </xf>
    <xf numFmtId="0" fontId="0" fillId="0" borderId="0" xfId="0" applyAlignment="1">
      <alignment horizontal="right"/>
    </xf>
    <xf numFmtId="0" fontId="13" fillId="0" borderId="0" xfId="0" applyFont="1" applyProtection="1">
      <protection locked="0"/>
    </xf>
    <xf numFmtId="0" fontId="5" fillId="0" borderId="0" xfId="0" applyFont="1" applyProtection="1">
      <protection locked="0"/>
    </xf>
    <xf numFmtId="0" fontId="5" fillId="0" borderId="15" xfId="0" applyFont="1" applyBorder="1" applyAlignment="1">
      <alignment horizontal="center" vertical="center"/>
    </xf>
    <xf numFmtId="0" fontId="5" fillId="0" borderId="0" xfId="0" applyFont="1" applyAlignment="1">
      <alignment horizontal="center" vertical="center"/>
    </xf>
    <xf numFmtId="0" fontId="3" fillId="6" borderId="15" xfId="0" applyFont="1" applyFill="1" applyBorder="1" applyAlignment="1">
      <alignment horizontal="center" vertical="center"/>
    </xf>
    <xf numFmtId="49" fontId="3" fillId="0" borderId="44" xfId="0" applyNumberFormat="1" applyFont="1" applyBorder="1" applyAlignment="1" applyProtection="1">
      <alignment horizontal="center" vertical="center" shrinkToFit="1"/>
      <protection locked="0"/>
    </xf>
    <xf numFmtId="49" fontId="3" fillId="0" borderId="45" xfId="0" applyNumberFormat="1" applyFont="1" applyBorder="1" applyAlignment="1">
      <alignment horizontal="center" vertical="center"/>
    </xf>
    <xf numFmtId="0" fontId="3" fillId="6" borderId="47"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48" xfId="0" applyFont="1" applyBorder="1" applyAlignment="1" applyProtection="1">
      <alignment horizontal="center" vertical="center"/>
      <protection locked="0"/>
    </xf>
    <xf numFmtId="49" fontId="3" fillId="3" borderId="18" xfId="0" applyNumberFormat="1" applyFont="1" applyFill="1" applyBorder="1" applyAlignment="1">
      <alignment vertical="center"/>
    </xf>
    <xf numFmtId="49" fontId="3" fillId="3" borderId="19" xfId="0" applyNumberFormat="1" applyFont="1" applyFill="1" applyBorder="1" applyAlignment="1">
      <alignment vertical="center"/>
    </xf>
    <xf numFmtId="49" fontId="3" fillId="0" borderId="49" xfId="0" applyNumberFormat="1" applyFont="1" applyBorder="1" applyAlignment="1">
      <alignment horizontal="center" vertical="center"/>
    </xf>
    <xf numFmtId="49" fontId="3" fillId="3" borderId="20" xfId="0" applyNumberFormat="1" applyFont="1" applyFill="1" applyBorder="1" applyAlignment="1">
      <alignment vertical="center"/>
    </xf>
    <xf numFmtId="49" fontId="3" fillId="0" borderId="13" xfId="0" applyNumberFormat="1" applyFont="1" applyBorder="1" applyAlignment="1">
      <alignment horizontal="center" vertical="center"/>
    </xf>
    <xf numFmtId="0" fontId="11" fillId="0" borderId="44" xfId="0" applyFont="1" applyBorder="1" applyAlignment="1">
      <alignment horizontal="center" vertical="center"/>
    </xf>
    <xf numFmtId="0" fontId="3" fillId="8" borderId="1" xfId="0" applyFont="1" applyFill="1" applyBorder="1" applyAlignment="1">
      <alignment horizontal="center" vertical="center"/>
    </xf>
    <xf numFmtId="0" fontId="3" fillId="8" borderId="2" xfId="2" applyFont="1" applyFill="1" applyBorder="1" applyAlignment="1">
      <alignment horizontal="center" vertical="center"/>
    </xf>
    <xf numFmtId="0" fontId="3" fillId="8" borderId="3" xfId="2" applyFont="1" applyFill="1" applyBorder="1" applyAlignment="1">
      <alignment horizontal="center" vertical="center"/>
    </xf>
    <xf numFmtId="0" fontId="3" fillId="0" borderId="0" xfId="0" applyFont="1" applyAlignment="1" applyProtection="1">
      <alignment horizontal="left" vertical="center"/>
      <protection locked="0"/>
    </xf>
    <xf numFmtId="0" fontId="3" fillId="10" borderId="2" xfId="0" applyFont="1" applyFill="1" applyBorder="1" applyAlignment="1">
      <alignment horizontal="center" vertical="center" shrinkToFit="1"/>
    </xf>
    <xf numFmtId="0" fontId="3" fillId="10" borderId="13" xfId="0" applyFont="1" applyFill="1" applyBorder="1" applyAlignment="1">
      <alignment horizontal="center" vertical="center" shrinkToFit="1"/>
    </xf>
    <xf numFmtId="49" fontId="3" fillId="2" borderId="26" xfId="0" applyNumberFormat="1" applyFont="1" applyFill="1" applyBorder="1" applyAlignment="1">
      <alignment horizontal="center" vertical="center" shrinkToFit="1"/>
    </xf>
    <xf numFmtId="0" fontId="3" fillId="0" borderId="50" xfId="0" applyFont="1" applyBorder="1" applyAlignment="1">
      <alignment horizontal="center" vertical="center" shrinkToFit="1"/>
    </xf>
    <xf numFmtId="0" fontId="3" fillId="0" borderId="45" xfId="0" applyFont="1" applyBorder="1" applyAlignment="1">
      <alignment horizontal="center" vertical="center" shrinkToFit="1"/>
    </xf>
    <xf numFmtId="0" fontId="14" fillId="8" borderId="34" xfId="3" applyFont="1" applyFill="1" applyBorder="1" applyAlignment="1" applyProtection="1">
      <alignment horizontal="center" vertical="center"/>
      <protection locked="0"/>
    </xf>
    <xf numFmtId="0" fontId="14" fillId="8" borderId="34" xfId="3" applyFont="1" applyFill="1" applyBorder="1" applyAlignment="1" applyProtection="1">
      <alignment horizontal="center" vertical="center" wrapText="1"/>
      <protection locked="0"/>
    </xf>
    <xf numFmtId="0" fontId="14" fillId="8" borderId="35" xfId="3" applyFont="1" applyFill="1" applyBorder="1" applyAlignment="1" applyProtection="1">
      <alignment horizontal="center" vertical="center"/>
      <protection locked="0"/>
    </xf>
    <xf numFmtId="49" fontId="3" fillId="10" borderId="9" xfId="0" applyNumberFormat="1" applyFont="1" applyFill="1" applyBorder="1" applyAlignment="1" applyProtection="1">
      <alignment horizontal="center" vertical="center" shrinkToFit="1"/>
      <protection locked="0"/>
    </xf>
    <xf numFmtId="0" fontId="3" fillId="10" borderId="3" xfId="0" applyFont="1" applyFill="1" applyBorder="1" applyAlignment="1">
      <alignment horizontal="center" vertical="center" shrinkToFit="1"/>
    </xf>
    <xf numFmtId="0" fontId="3" fillId="10" borderId="0" xfId="0" applyFont="1" applyFill="1" applyAlignment="1">
      <alignment horizontal="center" vertical="center"/>
    </xf>
    <xf numFmtId="0" fontId="4" fillId="4" borderId="28" xfId="0" applyFont="1" applyFill="1" applyBorder="1" applyAlignment="1">
      <alignment vertical="center" shrinkToFit="1"/>
    </xf>
    <xf numFmtId="0" fontId="4" fillId="4" borderId="29" xfId="0" applyFont="1" applyFill="1" applyBorder="1" applyAlignment="1">
      <alignment vertical="center" shrinkToFit="1"/>
    </xf>
    <xf numFmtId="0" fontId="4" fillId="4" borderId="30" xfId="0" applyFont="1" applyFill="1" applyBorder="1" applyAlignment="1">
      <alignment vertical="center" shrinkToFit="1"/>
    </xf>
    <xf numFmtId="49" fontId="3" fillId="4" borderId="18" xfId="0" applyNumberFormat="1" applyFont="1" applyFill="1" applyBorder="1" applyAlignment="1">
      <alignment horizontal="center" vertical="center" shrinkToFit="1"/>
    </xf>
    <xf numFmtId="49" fontId="3" fillId="4" borderId="19" xfId="0" applyNumberFormat="1" applyFont="1" applyFill="1" applyBorder="1" applyAlignment="1">
      <alignment horizontal="center" vertical="center" shrinkToFit="1"/>
    </xf>
    <xf numFmtId="49" fontId="3" fillId="4" borderId="20" xfId="0" applyNumberFormat="1" applyFont="1" applyFill="1" applyBorder="1" applyAlignment="1">
      <alignment horizontal="center" vertical="center" shrinkToFit="1"/>
    </xf>
    <xf numFmtId="0" fontId="4" fillId="4" borderId="32" xfId="0" applyFont="1" applyFill="1" applyBorder="1" applyAlignment="1">
      <alignment horizontal="left" vertical="center"/>
    </xf>
    <xf numFmtId="0" fontId="3" fillId="4" borderId="4" xfId="0" applyFont="1" applyFill="1" applyBorder="1" applyAlignment="1">
      <alignment horizontal="left" vertical="center"/>
    </xf>
    <xf numFmtId="49" fontId="3" fillId="3" borderId="33" xfId="0" applyNumberFormat="1" applyFont="1" applyFill="1" applyBorder="1" applyAlignment="1">
      <alignment horizontal="center" vertical="center" wrapText="1"/>
    </xf>
    <xf numFmtId="49" fontId="3" fillId="3" borderId="34" xfId="0" applyNumberFormat="1" applyFont="1" applyFill="1" applyBorder="1" applyAlignment="1">
      <alignment horizontal="center" vertical="center"/>
    </xf>
    <xf numFmtId="49" fontId="3" fillId="3" borderId="35" xfId="0" applyNumberFormat="1" applyFont="1" applyFill="1" applyBorder="1" applyAlignment="1">
      <alignment horizontal="center" vertical="center"/>
    </xf>
    <xf numFmtId="0" fontId="4" fillId="3" borderId="28" xfId="0" applyFont="1" applyFill="1" applyBorder="1" applyAlignment="1">
      <alignment vertical="center"/>
    </xf>
    <xf numFmtId="0" fontId="4" fillId="3" borderId="29" xfId="0" applyFont="1" applyFill="1" applyBorder="1" applyAlignment="1">
      <alignment vertical="center"/>
    </xf>
    <xf numFmtId="0" fontId="4" fillId="3" borderId="30" xfId="0" applyFont="1" applyFill="1" applyBorder="1" applyAlignment="1">
      <alignment vertical="center"/>
    </xf>
    <xf numFmtId="49" fontId="3" fillId="3" borderId="36" xfId="0" applyNumberFormat="1" applyFont="1" applyFill="1" applyBorder="1" applyAlignment="1">
      <alignment horizontal="center" vertical="center"/>
    </xf>
    <xf numFmtId="49" fontId="3" fillId="0" borderId="0" xfId="0" applyNumberFormat="1" applyFont="1" applyAlignment="1" applyProtection="1">
      <alignment horizontal="right"/>
      <protection locked="0"/>
    </xf>
    <xf numFmtId="0" fontId="0" fillId="0" borderId="0" xfId="0" applyAlignment="1" applyProtection="1">
      <alignment horizontal="right"/>
      <protection locked="0"/>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49" fontId="3" fillId="3" borderId="33" xfId="0" applyNumberFormat="1" applyFont="1" applyFill="1" applyBorder="1" applyAlignment="1">
      <alignment horizontal="center" vertical="center"/>
    </xf>
    <xf numFmtId="49" fontId="3" fillId="3" borderId="46" xfId="0" applyNumberFormat="1" applyFont="1" applyFill="1" applyBorder="1" applyAlignment="1">
      <alignment horizontal="center" vertical="center"/>
    </xf>
    <xf numFmtId="49" fontId="3" fillId="3" borderId="22" xfId="0" applyNumberFormat="1" applyFont="1" applyFill="1" applyBorder="1" applyAlignment="1">
      <alignment horizontal="center" vertical="center"/>
    </xf>
    <xf numFmtId="49" fontId="3" fillId="3" borderId="47" xfId="0" applyNumberFormat="1" applyFont="1" applyFill="1" applyBorder="1" applyAlignment="1">
      <alignment horizontal="center" vertical="center"/>
    </xf>
    <xf numFmtId="0" fontId="4" fillId="3" borderId="32" xfId="0" applyFont="1" applyFill="1" applyBorder="1" applyAlignment="1">
      <alignment vertical="center"/>
    </xf>
    <xf numFmtId="0" fontId="4" fillId="3" borderId="4" xfId="0" applyFont="1" applyFill="1" applyBorder="1" applyAlignment="1">
      <alignment vertical="center"/>
    </xf>
    <xf numFmtId="49" fontId="3" fillId="0" borderId="0" xfId="0" applyNumberFormat="1" applyFont="1" applyAlignment="1">
      <alignment horizontal="right"/>
    </xf>
    <xf numFmtId="49" fontId="3" fillId="3" borderId="18" xfId="0" applyNumberFormat="1" applyFont="1" applyFill="1" applyBorder="1" applyAlignment="1">
      <alignment horizontal="center" vertical="center"/>
    </xf>
    <xf numFmtId="49" fontId="3" fillId="3" borderId="19" xfId="0" applyNumberFormat="1" applyFont="1" applyFill="1" applyBorder="1" applyAlignment="1">
      <alignment horizontal="center" vertical="center"/>
    </xf>
    <xf numFmtId="49" fontId="3" fillId="3" borderId="20" xfId="0" applyNumberFormat="1" applyFont="1" applyFill="1" applyBorder="1" applyAlignment="1">
      <alignment horizontal="center" vertical="center"/>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6" xfId="0" applyFont="1" applyBorder="1" applyAlignment="1">
      <alignment horizontal="center" vertical="center" shrinkToFit="1"/>
    </xf>
    <xf numFmtId="0" fontId="3" fillId="3" borderId="38"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 borderId="37"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3" fillId="0" borderId="4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right"/>
    </xf>
    <xf numFmtId="0" fontId="0" fillId="0" borderId="0" xfId="0" applyAlignment="1">
      <alignment horizontal="right"/>
    </xf>
    <xf numFmtId="0" fontId="4" fillId="3" borderId="39" xfId="0" applyFont="1" applyFill="1" applyBorder="1" applyAlignment="1">
      <alignment horizontal="left" vertical="center"/>
    </xf>
    <xf numFmtId="0" fontId="4" fillId="3" borderId="40" xfId="0" applyFont="1" applyFill="1" applyBorder="1" applyAlignment="1">
      <alignment vertical="center"/>
    </xf>
    <xf numFmtId="0" fontId="0" fillId="3" borderId="41" xfId="0" applyFill="1" applyBorder="1" applyAlignment="1">
      <alignment vertical="center"/>
    </xf>
    <xf numFmtId="0" fontId="3" fillId="0" borderId="43" xfId="0" applyFont="1"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cellXfs>
  <cellStyles count="5">
    <cellStyle name="悪い" xfId="1" builtinId="27"/>
    <cellStyle name="標準" xfId="0" builtinId="0"/>
    <cellStyle name="標準 2" xfId="2" xr:uid="{00000000-0005-0000-0000-000002000000}"/>
    <cellStyle name="標準 2 2" xfId="3" xr:uid="{00000000-0005-0000-0000-000003000000}"/>
    <cellStyle name="標準 3" xfId="4" xr:uid="{00000000-0005-0000-0000-000004000000}"/>
  </cellStyles>
  <dxfs count="84">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0070C0"/>
      </font>
      <fill>
        <patternFill>
          <bgColor rgb="FF99CCFF"/>
        </patternFill>
      </fill>
    </dxf>
    <dxf>
      <font>
        <color rgb="FFFF0000"/>
      </font>
      <fill>
        <patternFill>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b/>
        <i val="0"/>
        <color rgb="FFFF0000"/>
      </font>
      <fill>
        <patternFill>
          <bgColor rgb="FFFFFF00"/>
        </patternFill>
      </fill>
    </dxf>
    <dxf>
      <font>
        <b/>
        <i val="0"/>
        <color rgb="FFFF0000"/>
      </font>
      <fill>
        <patternFill>
          <bgColor rgb="FFFFFF00"/>
        </patternFill>
      </fill>
    </dxf>
    <dxf>
      <font>
        <condense val="0"/>
        <extend val="0"/>
        <color indexed="10"/>
      </font>
      <fill>
        <patternFill>
          <bgColor indexed="45"/>
        </patternFill>
      </fill>
    </dxf>
    <dxf>
      <font>
        <condense val="0"/>
        <extend val="0"/>
        <color indexed="10"/>
      </font>
      <fill>
        <patternFill>
          <bgColor indexed="45"/>
        </patternFill>
      </fill>
    </dxf>
    <dxf>
      <font>
        <condense val="0"/>
        <extend val="0"/>
        <color auto="1"/>
      </font>
      <fill>
        <patternFill patternType="none">
          <bgColor indexed="65"/>
        </patternFill>
      </fill>
    </dxf>
    <dxf>
      <font>
        <condense val="0"/>
        <extend val="0"/>
        <color indexed="10"/>
      </font>
      <fill>
        <patternFill>
          <bgColor indexed="45"/>
        </patternFill>
      </fill>
    </dxf>
    <dxf>
      <font>
        <b/>
        <i val="0"/>
        <color rgb="FFFF0000"/>
      </font>
      <fill>
        <patternFill>
          <bgColor rgb="FFFFFF00"/>
        </patternFill>
      </fill>
    </dxf>
    <dxf>
      <font>
        <condense val="0"/>
        <extend val="0"/>
        <color indexed="10"/>
      </font>
      <fill>
        <patternFill>
          <bgColor indexed="45"/>
        </patternFill>
      </fill>
    </dxf>
    <dxf>
      <font>
        <condense val="0"/>
        <extend val="0"/>
        <color auto="1"/>
      </font>
      <fill>
        <patternFill patternType="none">
          <bgColor indexed="65"/>
        </patternFill>
      </fill>
    </dxf>
    <dxf>
      <font>
        <condense val="0"/>
        <extend val="0"/>
        <color indexed="10"/>
      </font>
      <fill>
        <patternFill>
          <bgColor indexed="45"/>
        </patternFill>
      </fill>
    </dxf>
    <dxf>
      <font>
        <condense val="0"/>
        <extend val="0"/>
        <color indexed="10"/>
      </font>
      <fill>
        <patternFill>
          <bgColor indexed="45"/>
        </patternFill>
      </fill>
    </dxf>
    <dxf>
      <font>
        <condense val="0"/>
        <extend val="0"/>
        <color indexed="10"/>
      </font>
      <fill>
        <patternFill>
          <bgColor indexed="45"/>
        </patternFill>
      </fill>
    </dxf>
    <dxf>
      <font>
        <condense val="0"/>
        <extend val="0"/>
        <color indexed="10"/>
      </font>
      <fill>
        <patternFill>
          <bgColor indexed="45"/>
        </patternFill>
      </fill>
    </dxf>
    <dxf>
      <font>
        <condense val="0"/>
        <extend val="0"/>
        <color indexed="10"/>
      </font>
      <fill>
        <patternFill>
          <bgColor indexed="45"/>
        </patternFill>
      </fill>
    </dxf>
    <dxf>
      <font>
        <condense val="0"/>
        <extend val="0"/>
        <color indexed="10"/>
      </font>
      <fill>
        <patternFill>
          <bgColor indexed="45"/>
        </patternFill>
      </fill>
    </dxf>
    <dxf>
      <font>
        <b/>
        <i val="0"/>
        <color rgb="FFFF0000"/>
      </font>
      <fill>
        <patternFill>
          <bgColor rgb="FFFFFF00"/>
        </patternFill>
      </fill>
    </dxf>
    <dxf>
      <font>
        <condense val="0"/>
        <extend val="0"/>
        <color indexed="10"/>
      </font>
      <fill>
        <patternFill>
          <bgColor indexed="45"/>
        </patternFill>
      </fill>
    </dxf>
    <dxf>
      <font>
        <condense val="0"/>
        <extend val="0"/>
        <color indexed="10"/>
      </font>
      <fill>
        <patternFill>
          <bgColor indexed="45"/>
        </patternFill>
      </fill>
    </dxf>
    <dxf>
      <font>
        <condense val="0"/>
        <extend val="0"/>
        <color auto="1"/>
      </font>
      <fill>
        <patternFill patternType="none">
          <bgColor indexed="65"/>
        </patternFill>
      </fill>
    </dxf>
    <dxf>
      <font>
        <condense val="0"/>
        <extend val="0"/>
        <color indexed="10"/>
      </font>
      <fill>
        <patternFill>
          <bgColor indexed="45"/>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FF0000"/>
      </font>
      <fill>
        <patternFill>
          <fgColor rgb="FFFF99FF"/>
          <bgColor rgb="FFFF99CC"/>
        </patternFill>
      </fill>
    </dxf>
    <dxf>
      <font>
        <color rgb="FF0070C0"/>
      </font>
      <fill>
        <patternFill>
          <bgColor rgb="FF99CCFF"/>
        </patternFill>
      </fill>
    </dxf>
    <dxf>
      <font>
        <color rgb="FFFF0000"/>
      </font>
      <fill>
        <patternFill>
          <bgColor rgb="FFFF99CC"/>
        </patternFill>
      </fill>
    </dxf>
    <dxf>
      <font>
        <color rgb="FF0070C0"/>
      </font>
      <fill>
        <patternFill>
          <bgColor rgb="FF99CCFF"/>
        </patternFill>
      </fill>
    </dxf>
    <dxf>
      <font>
        <color rgb="FF0070C0"/>
      </font>
      <fill>
        <patternFill>
          <bgColor rgb="FF99CCFF"/>
        </patternFill>
      </fill>
    </dxf>
    <dxf>
      <font>
        <color rgb="FFFF0000"/>
      </font>
      <fill>
        <patternFill>
          <bgColor rgb="FFFF99CC"/>
        </patternFill>
      </fill>
    </dxf>
    <dxf>
      <font>
        <condense val="0"/>
        <extend val="0"/>
        <color indexed="10"/>
      </font>
      <fill>
        <patternFill>
          <bgColor indexed="45"/>
        </patternFill>
      </fill>
    </dxf>
    <dxf>
      <font>
        <color rgb="FFFF0000"/>
      </font>
      <fill>
        <patternFill>
          <bgColor rgb="FFFF99CC"/>
        </patternFill>
      </fill>
    </dxf>
    <dxf>
      <font>
        <color rgb="FF0070C0"/>
      </font>
      <fill>
        <patternFill>
          <bgColor rgb="FF99CCFF"/>
        </patternFill>
      </fill>
    </dxf>
    <dxf>
      <font>
        <color rgb="FF0070C0"/>
      </font>
      <fill>
        <patternFill>
          <bgColor rgb="FF99CCFF"/>
        </patternFill>
      </fill>
    </dxf>
    <dxf>
      <font>
        <color rgb="FFFF0000"/>
      </font>
      <fill>
        <patternFill>
          <bgColor rgb="FFFF99CC"/>
        </patternFill>
      </fill>
    </dxf>
    <dxf>
      <font>
        <color rgb="FFFF0000"/>
      </font>
      <fill>
        <patternFill>
          <bgColor rgb="FFFF99CC"/>
        </patternFill>
      </fill>
    </dxf>
    <dxf>
      <font>
        <color rgb="FF0070C0"/>
      </font>
      <fill>
        <patternFill>
          <bgColor rgb="FF99CCFF"/>
        </patternFill>
      </fill>
    </dxf>
    <dxf>
      <font>
        <color rgb="FF0070C0"/>
      </font>
      <fill>
        <patternFill>
          <bgColor rgb="FF99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7818-C990-47EE-843F-3770E7B39564}">
  <sheetPr>
    <pageSetUpPr fitToPage="1"/>
  </sheetPr>
  <dimension ref="B1:AC40"/>
  <sheetViews>
    <sheetView tabSelected="1" showWhiteSpace="0" zoomScale="90" zoomScaleNormal="90" zoomScaleSheetLayoutView="90" workbookViewId="0">
      <selection activeCell="D22" sqref="D22"/>
    </sheetView>
  </sheetViews>
  <sheetFormatPr defaultColWidth="9" defaultRowHeight="13" x14ac:dyDescent="0.2"/>
  <cols>
    <col min="1" max="1" width="2.36328125" style="42" customWidth="1"/>
    <col min="2" max="2" width="4.36328125" style="42" customWidth="1"/>
    <col min="3" max="3" width="4.36328125" style="43" customWidth="1"/>
    <col min="4" max="4" width="29.26953125" style="42" customWidth="1"/>
    <col min="5" max="9" width="13.7265625" style="44" customWidth="1"/>
    <col min="10" max="10" width="13.7265625" style="42" customWidth="1"/>
    <col min="11" max="11" width="13.7265625" customWidth="1"/>
    <col min="12" max="13" width="12.36328125" style="43" customWidth="1"/>
    <col min="14" max="14" width="6.90625" style="42" customWidth="1"/>
    <col min="15" max="15" width="2" style="42" customWidth="1"/>
    <col min="16" max="17" width="2" style="42" hidden="1" customWidth="1"/>
    <col min="18" max="29" width="2.36328125" style="42" hidden="1" customWidth="1"/>
    <col min="30" max="16384" width="9" style="42"/>
  </cols>
  <sheetData>
    <row r="1" spans="2:25" ht="18" customHeight="1" x14ac:dyDescent="0.2"/>
    <row r="2" spans="2:25" ht="18" customHeight="1" x14ac:dyDescent="0.2">
      <c r="B2" s="1" t="s">
        <v>107</v>
      </c>
      <c r="K2" s="93" t="s">
        <v>0</v>
      </c>
      <c r="L2"/>
      <c r="M2"/>
      <c r="N2"/>
    </row>
    <row r="3" spans="2:25" ht="18" customHeight="1" x14ac:dyDescent="0.2">
      <c r="B3" s="1" t="s">
        <v>1</v>
      </c>
      <c r="H3" s="45"/>
    </row>
    <row r="4" spans="2:25" ht="18" customHeight="1" x14ac:dyDescent="0.2">
      <c r="B4" s="1" t="s">
        <v>2</v>
      </c>
      <c r="K4" s="93"/>
      <c r="L4" s="94"/>
      <c r="M4" s="94"/>
      <c r="N4" s="94"/>
    </row>
    <row r="5" spans="2:25" ht="18" customHeight="1" thickBot="1" x14ac:dyDescent="0.25">
      <c r="B5" s="114" t="s">
        <v>161</v>
      </c>
    </row>
    <row r="6" spans="2:25" s="10" customFormat="1" ht="18" customHeight="1" thickBot="1" x14ac:dyDescent="0.25">
      <c r="B6" s="126" t="s">
        <v>3</v>
      </c>
      <c r="C6" s="127"/>
      <c r="D6" s="128"/>
      <c r="E6" s="11" t="str">
        <f>D7</f>
        <v>神奈川県庁A</v>
      </c>
      <c r="F6" s="11" t="str">
        <f>D8</f>
        <v>PFU横浜本社</v>
      </c>
      <c r="G6" s="11" t="str">
        <f>D9</f>
        <v>日立戸塚</v>
      </c>
      <c r="H6" s="11" t="str">
        <f>D10</f>
        <v>神奈川県庁B</v>
      </c>
      <c r="I6" s="11" t="str">
        <f>D11</f>
        <v>ソディック</v>
      </c>
      <c r="J6" s="18" t="s">
        <v>4</v>
      </c>
      <c r="K6" s="19" t="s">
        <v>5</v>
      </c>
      <c r="L6" s="20"/>
      <c r="M6" s="20"/>
    </row>
    <row r="7" spans="2:25" s="10" customFormat="1" ht="18" customHeight="1" thickTop="1" thickBot="1" x14ac:dyDescent="0.25">
      <c r="B7" s="129" t="s">
        <v>6</v>
      </c>
      <c r="C7" s="46" t="s">
        <v>7</v>
      </c>
      <c r="D7" s="73" t="s">
        <v>158</v>
      </c>
      <c r="E7" s="47"/>
      <c r="F7" s="55" t="s">
        <v>152</v>
      </c>
      <c r="G7" s="55" t="s">
        <v>151</v>
      </c>
      <c r="H7" s="55" t="s">
        <v>151</v>
      </c>
      <c r="I7" s="55" t="s">
        <v>151</v>
      </c>
      <c r="J7" s="15" t="str">
        <f>IF(AND(E7="",F7="",G7="",H7="",I7=""),"",IF(P7&gt;1,1,0)+IF(R7&gt;1,1,0)+IF(T7&gt;1,1,0)+IF(V7&gt;1,1,0)+IF(X7&gt;1,1,0)&amp;"-"&amp;IF(Q7&gt;1,1,0)+IF(S7&gt;1,1,0)+IF(U7&gt;1,1,0)+IF(W7&gt;1,1,0)+IF(Y7&gt;1,1,0)&amp;"("&amp;P7+R7+T7+V7+X7&amp;"-"&amp;Q7+S7+U7+W7+Y7&amp;")")</f>
        <v>4-0(11-1)</v>
      </c>
      <c r="K7" s="12">
        <v>1</v>
      </c>
      <c r="L7" s="20" t="str">
        <f>IF(K7="","",IF(K7&gt;3,"降格","残留"))</f>
        <v>残留</v>
      </c>
      <c r="M7" s="20"/>
      <c r="N7" s="20"/>
      <c r="O7" s="20"/>
      <c r="P7" s="10">
        <f>IF(E7="",0,INT(MID(E7,1,1)))</f>
        <v>0</v>
      </c>
      <c r="Q7" s="10">
        <f>IF(E7="",0,INT(MID(E7,3,1)))</f>
        <v>0</v>
      </c>
      <c r="R7" s="10">
        <f>IF(F7="",0,INT(MID(F7,1,1)))</f>
        <v>2</v>
      </c>
      <c r="S7" s="10">
        <f>IF(F7="",0,INT(MID(F7,3,1)))</f>
        <v>1</v>
      </c>
      <c r="T7" s="10">
        <f>IF(G7="",0,INT(MID(G7,1,1)))</f>
        <v>3</v>
      </c>
      <c r="U7" s="10">
        <f>IF(G7="",0,INT(MID(G7,3,1)))</f>
        <v>0</v>
      </c>
      <c r="V7" s="10">
        <f>IF(H7="",0,INT(MID(H7,1,1)))</f>
        <v>3</v>
      </c>
      <c r="W7" s="10">
        <f>IF(H7="",0,INT(MID(H7,3,1)))</f>
        <v>0</v>
      </c>
      <c r="X7" s="10">
        <f>IF(I7="",0,INT(MID(I7,1,1)))</f>
        <v>3</v>
      </c>
      <c r="Y7" s="10">
        <f>IF(I7="",0,INT(MID(I7,3,1)))</f>
        <v>0</v>
      </c>
    </row>
    <row r="8" spans="2:25" s="10" customFormat="1" ht="18" customHeight="1" x14ac:dyDescent="0.2">
      <c r="B8" s="130"/>
      <c r="C8" s="48" t="s">
        <v>8</v>
      </c>
      <c r="D8" s="72" t="s">
        <v>10</v>
      </c>
      <c r="E8" s="56" t="str">
        <f>IF(F7="","",MID(F7,3,1)&amp;"－"&amp;MID(F7,1,1)&amp;MID(F7,4,4))</f>
        <v>１－２</v>
      </c>
      <c r="F8" s="49"/>
      <c r="G8" s="55" t="s">
        <v>152</v>
      </c>
      <c r="H8" s="55" t="s">
        <v>151</v>
      </c>
      <c r="I8" s="55" t="s">
        <v>152</v>
      </c>
      <c r="J8" s="16" t="str">
        <f>IF(AND(E8="",F8="",G8="",H8="",I8=""),"",IF(P8&gt;1,1,0)+IF(R8&gt;1,1,0)+IF(T8&gt;1,1,0)+IF(V8&gt;1,1,0)+IF(X8&gt;1,1,0)&amp;"-"&amp;IF(Q8&gt;1,1,0)+IF(S8&gt;1,1,0)+IF(U8&gt;1,1,0)+IF(W8&gt;1,1,0)+IF(Y8&gt;1,1,0)&amp;"("&amp;P8+R8+T8+V8+X8&amp;"-"&amp;Q8+S8+U8+W8+Y8&amp;")")</f>
        <v>3-1(8-4)</v>
      </c>
      <c r="K8" s="13">
        <v>2</v>
      </c>
      <c r="L8" s="20" t="str">
        <f>IF(K8="","",IF(K8&gt;3,"降格","残留"))</f>
        <v>残留</v>
      </c>
      <c r="M8" s="20"/>
      <c r="N8" s="20"/>
      <c r="O8" s="20"/>
      <c r="P8" s="10">
        <f>IF(E8="",0,INT(MID(E8,1,1)))</f>
        <v>1</v>
      </c>
      <c r="Q8" s="10">
        <f>IF(E8="",0,INT(MID(E8,3,1)))</f>
        <v>2</v>
      </c>
      <c r="R8" s="10">
        <f>IF(F8="",0,INT(MID(F8,1,1)))</f>
        <v>0</v>
      </c>
      <c r="S8" s="10">
        <f>IF(F8="",0,INT(MID(F8,3,1)))</f>
        <v>0</v>
      </c>
      <c r="T8" s="10">
        <f>IF(G8="",0,INT(MID(G8,1,1)))</f>
        <v>2</v>
      </c>
      <c r="U8" s="10">
        <f>IF(G8="",0,INT(MID(G8,3,1)))</f>
        <v>1</v>
      </c>
      <c r="V8" s="10">
        <f>IF(H8="",0,INT(MID(H8,1,1)))</f>
        <v>3</v>
      </c>
      <c r="W8" s="10">
        <f>IF(H8="",0,INT(MID(H8,3,1)))</f>
        <v>0</v>
      </c>
      <c r="X8" s="10">
        <f>IF(I8="",0,INT(MID(I8,1,1)))</f>
        <v>2</v>
      </c>
      <c r="Y8" s="10">
        <f>IF(I8="",0,INT(MID(I8,3,1)))</f>
        <v>1</v>
      </c>
    </row>
    <row r="9" spans="2:25" s="10" customFormat="1" ht="18" customHeight="1" x14ac:dyDescent="0.2">
      <c r="B9" s="130"/>
      <c r="C9" s="48" t="s">
        <v>9</v>
      </c>
      <c r="D9" s="72" t="s">
        <v>12</v>
      </c>
      <c r="E9" s="56" t="str">
        <f>IF(G7="","",MID(G7,3,1)&amp;"－"&amp;MID(G7,1,1)&amp;MID(G7,4,4))</f>
        <v>０－３</v>
      </c>
      <c r="F9" s="56" t="str">
        <f>IF(G8="","",MID(G8,3,1)&amp;"－"&amp;MID(G8,1,1)&amp;MID(G8,4,4))</f>
        <v>１－２</v>
      </c>
      <c r="G9" s="49"/>
      <c r="H9" s="55" t="s">
        <v>156</v>
      </c>
      <c r="I9" s="55" t="s">
        <v>152</v>
      </c>
      <c r="J9" s="16" t="str">
        <f>IF(AND(E9="",F9="",G9="",H9="",I9=""),"",IF(P9&gt;1,1,0)+IF(R9&gt;1,1,0)+IF(T9&gt;1,1,0)+IF(V9&gt;1,1,0)+IF(X9&gt;1,1,0)&amp;"-"&amp;IF(Q9&gt;1,1,0)+IF(S9&gt;1,1,0)+IF(U9&gt;1,1,0)+IF(W9&gt;1,1,0)+IF(Y9&gt;1,1,0)&amp;"("&amp;P9+R9+T9+V9+X9&amp;"-"&amp;Q9+S9+U9+W9+Y9&amp;")")</f>
        <v>1-3(3-9)</v>
      </c>
      <c r="K9" s="13">
        <v>4</v>
      </c>
      <c r="L9" s="20" t="str">
        <f>IF(K9="","",IF(K9&gt;3,"降格","残留"))</f>
        <v>降格</v>
      </c>
      <c r="M9" s="20"/>
      <c r="N9" s="20"/>
      <c r="O9" s="20"/>
      <c r="P9" s="10">
        <f>IF(E9="",0,INT(MID(E9,1,1)))</f>
        <v>0</v>
      </c>
      <c r="Q9" s="10">
        <f>IF(E9="",0,INT(MID(E9,3,1)))</f>
        <v>3</v>
      </c>
      <c r="R9" s="10">
        <f>IF(F9="",0,INT(MID(F9,1,1)))</f>
        <v>1</v>
      </c>
      <c r="S9" s="10">
        <f>IF(F9="",0,INT(MID(F9,3,1)))</f>
        <v>2</v>
      </c>
      <c r="T9" s="10">
        <f>IF(G9="",0,INT(MID(G9,1,1)))</f>
        <v>0</v>
      </c>
      <c r="U9" s="10">
        <f>IF(G9="",0,INT(MID(G9,3,1)))</f>
        <v>0</v>
      </c>
      <c r="V9" s="10">
        <f>IF(H9="",0,INT(MID(H9,1,1)))</f>
        <v>0</v>
      </c>
      <c r="W9" s="10">
        <f>IF(H9="",0,INT(MID(H9,3,1)))</f>
        <v>3</v>
      </c>
      <c r="X9" s="10">
        <f>IF(I9="",0,INT(MID(I9,1,1)))</f>
        <v>2</v>
      </c>
      <c r="Y9" s="10">
        <f>IF(I9="",0,INT(MID(I9,3,1)))</f>
        <v>1</v>
      </c>
    </row>
    <row r="10" spans="2:25" s="10" customFormat="1" ht="18" customHeight="1" x14ac:dyDescent="0.2">
      <c r="B10" s="130"/>
      <c r="C10" s="48" t="s">
        <v>11</v>
      </c>
      <c r="D10" s="72" t="s">
        <v>102</v>
      </c>
      <c r="E10" s="56" t="str">
        <f>IF(H7="","",MID(H7,3,1)&amp;"－"&amp;MID(H7,1,1)&amp;MID(H7,4,4))</f>
        <v>０－３</v>
      </c>
      <c r="F10" s="56" t="str">
        <f>IF(H8="","",MID(H8,3,1)&amp;"－"&amp;MID(H8,1,1)&amp;MID(H8,4,4))</f>
        <v>０－３</v>
      </c>
      <c r="G10" s="56" t="str">
        <f>IF(H9="","",MID(H9,3,1)&amp;"－"&amp;MID(H9,1,1)&amp;MID(H9,4,4))</f>
        <v>３－０</v>
      </c>
      <c r="H10" s="49"/>
      <c r="I10" s="55" t="s">
        <v>151</v>
      </c>
      <c r="J10" s="16" t="str">
        <f>IF(AND(E10="",F10="",G10="",H10="",I10=""),"",IF(P10&gt;1,1,0)+IF(R10&gt;1,1,0)+IF(T10&gt;1,1,0)+IF(V10&gt;1,1,0)+IF(X10&gt;1,1,0)&amp;"-"&amp;IF(Q10&gt;1,1,0)+IF(S10&gt;1,1,0)+IF(U10&gt;1,1,0)+IF(W10&gt;1,1,0)+IF(Y10&gt;1,1,0)&amp;"("&amp;P10+R10+T10+V10+X10&amp;"-"&amp;Q10+S10+U10+W10+Y10&amp;")")</f>
        <v>2-2(6-6)</v>
      </c>
      <c r="K10" s="13">
        <v>3</v>
      </c>
      <c r="L10" s="20" t="str">
        <f>IF(K10="","",IF(K10&gt;3,"降格","残留"))</f>
        <v>残留</v>
      </c>
      <c r="M10" s="20"/>
      <c r="N10" s="20"/>
      <c r="O10" s="20"/>
      <c r="P10" s="10">
        <f>IF(E10="",0,INT(MID(E10,1,1)))</f>
        <v>0</v>
      </c>
      <c r="Q10" s="10">
        <f>IF(E10="",0,INT(MID(E10,3,1)))</f>
        <v>3</v>
      </c>
      <c r="R10" s="10">
        <f>IF(F10="",0,INT(MID(F10,1,1)))</f>
        <v>0</v>
      </c>
      <c r="S10" s="10">
        <f>IF(F10="",0,INT(MID(F10,3,1)))</f>
        <v>3</v>
      </c>
      <c r="T10" s="10">
        <f>IF(G10="",0,INT(MID(G10,1,1)))</f>
        <v>3</v>
      </c>
      <c r="U10" s="10">
        <f>IF(G10="",0,INT(MID(G10,3,1)))</f>
        <v>0</v>
      </c>
      <c r="V10" s="10">
        <f>IF(H10="",0,INT(MID(H10,1,1)))</f>
        <v>0</v>
      </c>
      <c r="W10" s="10">
        <f>IF(H10="",0,INT(MID(H10,3,1)))</f>
        <v>0</v>
      </c>
      <c r="X10" s="10">
        <f>IF(I10="",0,INT(MID(I10,1,1)))</f>
        <v>3</v>
      </c>
      <c r="Y10" s="10">
        <f>IF(I10="",0,INT(MID(I10,3,1)))</f>
        <v>0</v>
      </c>
    </row>
    <row r="11" spans="2:25" s="10" customFormat="1" ht="18" customHeight="1" thickBot="1" x14ac:dyDescent="0.25">
      <c r="B11" s="131"/>
      <c r="C11" s="50" t="s">
        <v>13</v>
      </c>
      <c r="D11" s="73" t="s">
        <v>103</v>
      </c>
      <c r="E11" s="57" t="str">
        <f>IF(I7="","",MID(I7,3,1)&amp;"－"&amp;MID(I7,1,1)&amp;MID(I7,4,4))</f>
        <v>０－３</v>
      </c>
      <c r="F11" s="57" t="str">
        <f>IF(I8="","",MID(I8,3,1)&amp;"－"&amp;MID(I8,1,1)&amp;MID(I8,4,4))</f>
        <v>１－２</v>
      </c>
      <c r="G11" s="57" t="str">
        <f>IF(I9="","",MID(I9,3,1)&amp;"－"&amp;MID(I9,1,1)&amp;MID(I9,4,4))</f>
        <v>１－２</v>
      </c>
      <c r="H11" s="57" t="str">
        <f>IF(I10="","",MID(I10,3,1)&amp;"－"&amp;MID(I10,1,1)&amp;MID(I10,4,4))</f>
        <v>０－３</v>
      </c>
      <c r="I11" s="51"/>
      <c r="J11" s="17" t="str">
        <f>IF(AND(E11="",F11="",G11="",H11="",I11=""),"",IF(P11&gt;1,1,0)+IF(R11&gt;1,1,0)+IF(T11&gt;1,1,0)+IF(V11&gt;1,1,0)+IF(X11&gt;1,1,0)&amp;"-"&amp;IF(Q11&gt;1,1,0)+IF(S11&gt;1,1,0)+IF(U11&gt;1,1,0)+IF(W11&gt;1,1,0)+IF(Y11&gt;1,1,0)&amp;"("&amp;P11+R11+T11+V11+X11&amp;"-"&amp;Q11+S11+U11+W11+Y11&amp;")")</f>
        <v>0-4(2-10)</v>
      </c>
      <c r="K11" s="14">
        <v>5</v>
      </c>
      <c r="L11" s="20" t="str">
        <f>IF(K11="","",IF(K11&gt;3,"降格","残留"))</f>
        <v>降格</v>
      </c>
      <c r="M11" s="20"/>
      <c r="N11" s="20"/>
      <c r="O11" s="20"/>
      <c r="P11" s="10">
        <f>IF(E11="",0,INT(MID(E11,1,1)))</f>
        <v>0</v>
      </c>
      <c r="Q11" s="10">
        <f>IF(E11="",0,INT(MID(E11,3,1)))</f>
        <v>3</v>
      </c>
      <c r="R11" s="10">
        <f>IF(F11="",0,INT(MID(F11,1,1)))</f>
        <v>1</v>
      </c>
      <c r="S11" s="10">
        <f>IF(F11="",0,INT(MID(F11,3,1)))</f>
        <v>2</v>
      </c>
      <c r="T11" s="10">
        <f>IF(G11="",0,INT(MID(G11,1,1)))</f>
        <v>1</v>
      </c>
      <c r="U11" s="10">
        <f>IF(G11="",0,INT(MID(G11,3,1)))</f>
        <v>2</v>
      </c>
      <c r="V11" s="10">
        <f>IF(H11="",0,INT(MID(H11,1,1)))</f>
        <v>0</v>
      </c>
      <c r="W11" s="10">
        <f>IF(H11="",0,INT(MID(H11,3,1)))</f>
        <v>3</v>
      </c>
      <c r="X11" s="10">
        <f>IF(I11="",0,INT(MID(I11,1,1)))</f>
        <v>0</v>
      </c>
      <c r="Y11" s="10">
        <f>IF(I11="",0,INT(MID(I11,3,1)))</f>
        <v>0</v>
      </c>
    </row>
    <row r="12" spans="2:25" s="10" customFormat="1" ht="18" customHeight="1" x14ac:dyDescent="0.2">
      <c r="B12" s="1"/>
      <c r="C12" s="20"/>
      <c r="D12" s="1"/>
      <c r="E12" s="36"/>
      <c r="F12" s="36"/>
      <c r="G12" s="36"/>
      <c r="H12" s="36"/>
      <c r="I12" s="36"/>
      <c r="J12" s="20"/>
      <c r="K12" s="20"/>
      <c r="L12" s="20" t="str">
        <f>IF(K12="","",IF(K12&lt;3,"○昇格",IF(K12&gt;3,"降格","残留")))</f>
        <v/>
      </c>
      <c r="M12" s="20"/>
    </row>
    <row r="13" spans="2:25" ht="18" customHeight="1" x14ac:dyDescent="0.2">
      <c r="F13" s="81"/>
    </row>
    <row r="14" spans="2:25" ht="18" customHeight="1" thickBot="1" x14ac:dyDescent="0.25"/>
    <row r="15" spans="2:25" ht="18" customHeight="1" thickBot="1" x14ac:dyDescent="0.25">
      <c r="B15" s="132" t="s">
        <v>14</v>
      </c>
      <c r="C15" s="133"/>
      <c r="D15" s="133"/>
      <c r="E15" s="62" t="str">
        <f>D16</f>
        <v>NECソリューションイノベータA</v>
      </c>
      <c r="F15" s="62" t="str">
        <f>D17</f>
        <v>横浜市役所B</v>
      </c>
      <c r="G15" s="62" t="str">
        <f>D18</f>
        <v>ボッシュ</v>
      </c>
      <c r="H15" s="62" t="str">
        <f>D19</f>
        <v>中外製薬</v>
      </c>
      <c r="I15" s="62" t="str">
        <f>D20</f>
        <v>NECソリューションイノベータB</v>
      </c>
      <c r="J15" s="18" t="s">
        <v>4</v>
      </c>
      <c r="K15" s="19" t="s">
        <v>5</v>
      </c>
      <c r="L15" s="42"/>
      <c r="M15" s="42"/>
    </row>
    <row r="16" spans="2:25" s="10" customFormat="1" ht="18" customHeight="1" thickTop="1" thickBot="1" x14ac:dyDescent="0.25">
      <c r="B16" s="129" t="s">
        <v>134</v>
      </c>
      <c r="C16" s="46" t="s">
        <v>7</v>
      </c>
      <c r="D16" s="73" t="s">
        <v>157</v>
      </c>
      <c r="E16" s="117"/>
      <c r="F16" s="55" t="s">
        <v>151</v>
      </c>
      <c r="G16" s="55" t="s">
        <v>151</v>
      </c>
      <c r="H16" s="55" t="s">
        <v>152</v>
      </c>
      <c r="I16" s="55" t="s">
        <v>151</v>
      </c>
      <c r="J16" s="15" t="str">
        <f>IF(AND(E16="",F16="",G16="",H16="",I16=""),"",IF(P16&gt;1,1,0)+IF(R16&gt;1,1,0)+IF(T16&gt;1,1,0)+IF(V16&gt;1,1,0)+IF(X16&gt;1,1,0)&amp;"-"&amp;IF(Q16&gt;1,1,0)+IF(S16&gt;1,1,0)+IF(U16&gt;1,1,0)+IF(W16&gt;1,1,0)+IF(Y16&gt;1,1,0)&amp;"("&amp;P16+R16+T16+V16+X16&amp;"-"&amp;Q16+S16+U16+W16+Y16&amp;")")</f>
        <v>4-0(11-1)</v>
      </c>
      <c r="K16" s="12">
        <v>1</v>
      </c>
      <c r="L16" s="20" t="str">
        <f t="shared" ref="L16:L20" si="0">IF(K16="","",IF(K16&lt;3,"○昇格",IF(K16&gt;2,"残留")))</f>
        <v>○昇格</v>
      </c>
      <c r="M16" s="20"/>
      <c r="N16" s="20"/>
      <c r="O16" s="20"/>
      <c r="P16" s="10">
        <f>IF(E16="",0,INT(MID(E16,1,1)))</f>
        <v>0</v>
      </c>
      <c r="Q16" s="10">
        <f>IF(E16="",0,INT(MID(E16,3,1)))</f>
        <v>0</v>
      </c>
      <c r="R16" s="10">
        <f>IF(F16="",0,INT(MID(F16,1,1)))</f>
        <v>3</v>
      </c>
      <c r="S16" s="10">
        <f>IF(F16="",0,INT(MID(F16,3,1)))</f>
        <v>0</v>
      </c>
      <c r="T16" s="10">
        <f>IF(G16="",0,INT(MID(G16,1,1)))</f>
        <v>3</v>
      </c>
      <c r="U16" s="10">
        <f>IF(G16="",0,INT(MID(G16,3,1)))</f>
        <v>0</v>
      </c>
      <c r="V16" s="10">
        <f>IF(H16="",0,INT(MID(H16,1,1)))</f>
        <v>2</v>
      </c>
      <c r="W16" s="10">
        <f>IF(H16="",0,INT(MID(H16,3,1)))</f>
        <v>1</v>
      </c>
      <c r="X16" s="10">
        <f>IF(I16="",0,INT(MID(I16,1,1)))</f>
        <v>3</v>
      </c>
      <c r="Y16" s="10">
        <f>IF(I16="",0,INT(MID(I16,3,1)))</f>
        <v>0</v>
      </c>
    </row>
    <row r="17" spans="2:25" s="10" customFormat="1" ht="18" customHeight="1" x14ac:dyDescent="0.2">
      <c r="B17" s="130"/>
      <c r="C17" s="48" t="s">
        <v>8</v>
      </c>
      <c r="D17" s="120" t="s">
        <v>135</v>
      </c>
      <c r="E17" s="118" t="str">
        <f>IF(F16="","",MID(F16,3,1)&amp;"－"&amp;MID(F16,1,1)&amp;MID(F16,4,4))</f>
        <v>０－３</v>
      </c>
      <c r="F17" s="49"/>
      <c r="G17" s="55" t="s">
        <v>152</v>
      </c>
      <c r="H17" s="55" t="s">
        <v>152</v>
      </c>
      <c r="I17" s="55" t="s">
        <v>152</v>
      </c>
      <c r="J17" s="16" t="str">
        <f>IF(AND(E17="",F17="",G17="",H17="",I17=""),"",IF(P17&gt;1,1,0)+IF(R17&gt;1,1,0)+IF(T17&gt;1,1,0)+IF(V17&gt;1,1,0)+IF(X17&gt;1,1,0)&amp;"-"&amp;IF(Q17&gt;1,1,0)+IF(S17&gt;1,1,0)+IF(U17&gt;1,1,0)+IF(W17&gt;1,1,0)+IF(Y17&gt;1,1,0)&amp;"("&amp;P17+R17+T17+V17+X17&amp;"-"&amp;Q17+S17+U17+W17+Y17&amp;")")</f>
        <v>3-1(6-6)</v>
      </c>
      <c r="K17" s="13">
        <v>2</v>
      </c>
      <c r="L17" s="20" t="str">
        <f t="shared" si="0"/>
        <v>○昇格</v>
      </c>
      <c r="M17" s="20"/>
      <c r="N17" s="20"/>
      <c r="O17" s="20"/>
      <c r="P17" s="10">
        <f>IF(E17="",0,INT(MID(E17,1,1)))</f>
        <v>0</v>
      </c>
      <c r="Q17" s="10">
        <f>IF(E17="",0,INT(MID(E17,3,1)))</f>
        <v>3</v>
      </c>
      <c r="R17" s="10">
        <f>IF(F17="",0,INT(MID(F17,1,1)))</f>
        <v>0</v>
      </c>
      <c r="S17" s="10">
        <f>IF(F17="",0,INT(MID(F17,3,1)))</f>
        <v>0</v>
      </c>
      <c r="T17" s="10">
        <f>IF(G17="",0,INT(MID(G17,1,1)))</f>
        <v>2</v>
      </c>
      <c r="U17" s="10">
        <f>IF(G17="",0,INT(MID(G17,3,1)))</f>
        <v>1</v>
      </c>
      <c r="V17" s="10">
        <f>IF(H17="",0,INT(MID(H17,1,1)))</f>
        <v>2</v>
      </c>
      <c r="W17" s="10">
        <f>IF(H17="",0,INT(MID(H17,3,1)))</f>
        <v>1</v>
      </c>
      <c r="X17" s="10">
        <f>IF(I17="",0,INT(MID(I17,1,1)))</f>
        <v>2</v>
      </c>
      <c r="Y17" s="10">
        <f>IF(I17="",0,INT(MID(I17,3,1)))</f>
        <v>1</v>
      </c>
    </row>
    <row r="18" spans="2:25" s="10" customFormat="1" ht="18" customHeight="1" x14ac:dyDescent="0.2">
      <c r="B18" s="130"/>
      <c r="C18" s="48" t="s">
        <v>9</v>
      </c>
      <c r="D18" s="120" t="s">
        <v>136</v>
      </c>
      <c r="E18" s="118" t="str">
        <f>IF(G16="","",MID(G16,3,1)&amp;"－"&amp;MID(G16,1,1)&amp;MID(G16,4,4))</f>
        <v>０－３</v>
      </c>
      <c r="F18" s="56" t="str">
        <f>IF(G17="","",MID(G17,3,1)&amp;"－"&amp;MID(G17,1,1)&amp;MID(G17,4,4))</f>
        <v>１－２</v>
      </c>
      <c r="G18" s="49"/>
      <c r="H18" s="123" t="s">
        <v>155</v>
      </c>
      <c r="I18" s="55" t="s">
        <v>155</v>
      </c>
      <c r="J18" s="16" t="str">
        <f>IF(AND(E18="",F18="",G18="",H18="",I18=""),"",IF(P18&gt;1,1,0)+IF(R18&gt;1,1,0)+IF(T18&gt;1,1,0)+IF(V18&gt;1,1,0)+IF(X18&gt;1,1,0)&amp;"-"&amp;IF(Q18&gt;1,1,0)+IF(S18&gt;1,1,0)+IF(U18&gt;1,1,0)+IF(W18&gt;1,1,0)+IF(Y18&gt;1,1,0)&amp;"("&amp;P18+R18+T18+V18+X18&amp;"-"&amp;Q18+S18+U18+W18+Y18&amp;")")</f>
        <v>0-4(3-9)</v>
      </c>
      <c r="K18" s="13">
        <v>5</v>
      </c>
      <c r="L18" s="20" t="str">
        <f t="shared" si="0"/>
        <v>残留</v>
      </c>
      <c r="M18" s="20"/>
      <c r="N18" s="20"/>
      <c r="O18" s="20"/>
      <c r="P18" s="10">
        <f>IF(E18="",0,INT(MID(E18,1,1)))</f>
        <v>0</v>
      </c>
      <c r="Q18" s="10">
        <f>IF(E18="",0,INT(MID(E18,3,1)))</f>
        <v>3</v>
      </c>
      <c r="R18" s="10">
        <f>IF(F18="",0,INT(MID(F18,1,1)))</f>
        <v>1</v>
      </c>
      <c r="S18" s="10">
        <f>IF(F18="",0,INT(MID(F18,3,1)))</f>
        <v>2</v>
      </c>
      <c r="T18" s="10">
        <f>IF(G18="",0,INT(MID(G18,1,1)))</f>
        <v>0</v>
      </c>
      <c r="U18" s="10">
        <f>IF(G18="",0,INT(MID(G18,3,1)))</f>
        <v>0</v>
      </c>
      <c r="V18" s="10">
        <f>IF(H18="",0,INT(MID(H18,1,1)))</f>
        <v>1</v>
      </c>
      <c r="W18" s="10">
        <f>IF(H18="",0,INT(MID(H18,3,1)))</f>
        <v>2</v>
      </c>
      <c r="X18" s="10">
        <f>IF(I18="",0,INT(MID(I18,1,1)))</f>
        <v>1</v>
      </c>
      <c r="Y18" s="10">
        <f>IF(I18="",0,INT(MID(I18,3,1)))</f>
        <v>2</v>
      </c>
    </row>
    <row r="19" spans="2:25" s="10" customFormat="1" ht="18" customHeight="1" x14ac:dyDescent="0.2">
      <c r="B19" s="130"/>
      <c r="C19" s="48" t="s">
        <v>11</v>
      </c>
      <c r="D19" s="121" t="s">
        <v>137</v>
      </c>
      <c r="E19" s="118" t="str">
        <f>IF(H16="","",MID(H16,3,1)&amp;"－"&amp;MID(H16,1,1)&amp;MID(H16,4,4))</f>
        <v>１－２</v>
      </c>
      <c r="F19" s="56" t="str">
        <f>IF(H17="","",MID(H17,3,1)&amp;"－"&amp;MID(H17,1,1)&amp;MID(H17,4,4))</f>
        <v>１－２</v>
      </c>
      <c r="G19" s="115" t="str">
        <f>IF(H18="","",MID(H18,3,1)&amp;"－"&amp;MID(H18,1,1)&amp;MID(H18,4,4))</f>
        <v>２－１</v>
      </c>
      <c r="H19" s="49"/>
      <c r="I19" s="55" t="s">
        <v>155</v>
      </c>
      <c r="J19" s="16" t="str">
        <f>IF(AND(E19="",F19="",G19="",H19="",I19=""),"",IF(P19&gt;1,1,0)+IF(R19&gt;1,1,0)+IF(T19&gt;1,1,0)+IF(V19&gt;1,1,0)+IF(X19&gt;1,1,0)&amp;"-"&amp;IF(Q19&gt;1,1,0)+IF(S19&gt;1,1,0)+IF(U19&gt;1,1,0)+IF(W19&gt;1,1,0)+IF(Y19&gt;1,1,0)&amp;"("&amp;P19+R19+T19+V19+X19&amp;"-"&amp;Q19+S19+U19+W19+Y19&amp;")")</f>
        <v>1-3(5-7)</v>
      </c>
      <c r="K19" s="13">
        <v>4</v>
      </c>
      <c r="L19" s="20" t="str">
        <f t="shared" si="0"/>
        <v>残留</v>
      </c>
      <c r="M19" s="20"/>
      <c r="N19" s="20"/>
      <c r="O19" s="20"/>
      <c r="P19" s="10">
        <f>IF(E19="",0,INT(MID(E19,1,1)))</f>
        <v>1</v>
      </c>
      <c r="Q19" s="10">
        <f>IF(E19="",0,INT(MID(E19,3,1)))</f>
        <v>2</v>
      </c>
      <c r="R19" s="10">
        <f>IF(F19="",0,INT(MID(F19,1,1)))</f>
        <v>1</v>
      </c>
      <c r="S19" s="10">
        <f>IF(F19="",0,INT(MID(F19,3,1)))</f>
        <v>2</v>
      </c>
      <c r="T19" s="10">
        <f>IF(G19="",0,INT(MID(G19,1,1)))</f>
        <v>2</v>
      </c>
      <c r="U19" s="10">
        <f>IF(G19="",0,INT(MID(G19,3,1)))</f>
        <v>1</v>
      </c>
      <c r="V19" s="10">
        <f>IF(H19="",0,INT(MID(H19,1,1)))</f>
        <v>0</v>
      </c>
      <c r="W19" s="10">
        <f>IF(H19="",0,INT(MID(H19,3,1)))</f>
        <v>0</v>
      </c>
      <c r="X19" s="10">
        <f>IF(I19="",0,INT(MID(I19,1,1)))</f>
        <v>1</v>
      </c>
      <c r="Y19" s="10">
        <f>IF(I19="",0,INT(MID(I19,3,1)))</f>
        <v>2</v>
      </c>
    </row>
    <row r="20" spans="2:25" s="10" customFormat="1" ht="18" customHeight="1" thickBot="1" x14ac:dyDescent="0.25">
      <c r="B20" s="131"/>
      <c r="C20" s="50" t="s">
        <v>13</v>
      </c>
      <c r="D20" s="122" t="s">
        <v>138</v>
      </c>
      <c r="E20" s="119" t="str">
        <f>IF(I16="","",MID(I16,3,1)&amp;"－"&amp;MID(I16,1,1)&amp;MID(I16,4,4))</f>
        <v>０－３</v>
      </c>
      <c r="F20" s="57" t="str">
        <f>IF(I17="","",MID(I17,3,1)&amp;"－"&amp;MID(I17,1,1)&amp;MID(I17,4,4))</f>
        <v>１－２</v>
      </c>
      <c r="G20" s="57" t="str">
        <f>IF(I18="","",MID(I18,3,1)&amp;"－"&amp;MID(I18,1,1)&amp;MID(I18,4,4))</f>
        <v>２－１</v>
      </c>
      <c r="H20" s="57" t="str">
        <f>IF(I19="","",MID(I19,3,1)&amp;"－"&amp;MID(I19,1,1)&amp;MID(I19,4,4))</f>
        <v>２－１</v>
      </c>
      <c r="I20" s="51"/>
      <c r="J20" s="17" t="str">
        <f>IF(AND(E20="",F20="",G20="",H20="",I20=""),"",IF(P20&gt;1,1,0)+IF(R20&gt;1,1,0)+IF(T20&gt;1,1,0)+IF(V20&gt;1,1,0)+IF(X20&gt;1,1,0)&amp;"-"&amp;IF(Q20&gt;1,1,0)+IF(S20&gt;1,1,0)+IF(U20&gt;1,1,0)+IF(W20&gt;1,1,0)+IF(Y20&gt;1,1,0)&amp;"("&amp;P20+R20+T20+V20+X20&amp;"-"&amp;Q20+S20+U20+W20+Y20&amp;")")</f>
        <v>2-2(5-7)</v>
      </c>
      <c r="K20" s="14">
        <v>3</v>
      </c>
      <c r="L20" s="20" t="str">
        <f t="shared" si="0"/>
        <v>残留</v>
      </c>
      <c r="M20" s="20"/>
      <c r="N20" s="20"/>
      <c r="O20" s="20"/>
      <c r="P20" s="10">
        <f>IF(E20="",0,INT(MID(E20,1,1)))</f>
        <v>0</v>
      </c>
      <c r="Q20" s="10">
        <f>IF(E20="",0,INT(MID(E20,3,1)))</f>
        <v>3</v>
      </c>
      <c r="R20" s="10">
        <f>IF(F20="",0,INT(MID(F20,1,1)))</f>
        <v>1</v>
      </c>
      <c r="S20" s="10">
        <f>IF(F20="",0,INT(MID(F20,3,1)))</f>
        <v>2</v>
      </c>
      <c r="T20" s="10">
        <f>IF(G20="",0,INT(MID(G20,1,1)))</f>
        <v>2</v>
      </c>
      <c r="U20" s="10">
        <f>IF(G20="",0,INT(MID(G20,3,1)))</f>
        <v>1</v>
      </c>
      <c r="V20" s="10">
        <f>IF(H20="",0,INT(MID(H20,1,1)))</f>
        <v>2</v>
      </c>
      <c r="W20" s="10">
        <f>IF(H20="",0,INT(MID(H20,3,1)))</f>
        <v>1</v>
      </c>
      <c r="X20" s="10">
        <f>IF(I20="",0,INT(MID(I20,1,1)))</f>
        <v>0</v>
      </c>
      <c r="Y20" s="10">
        <f>IF(I20="",0,INT(MID(I20,3,1)))</f>
        <v>0</v>
      </c>
    </row>
    <row r="21" spans="2:25" ht="18" customHeight="1" x14ac:dyDescent="0.2">
      <c r="L21"/>
    </row>
    <row r="22" spans="2:25" ht="18" customHeight="1" x14ac:dyDescent="0.2">
      <c r="L22"/>
    </row>
    <row r="23" spans="2:25" ht="18" customHeight="1" x14ac:dyDescent="0.2"/>
    <row r="24" spans="2:25" ht="18" customHeight="1" x14ac:dyDescent="0.2">
      <c r="D24"/>
    </row>
    <row r="25" spans="2:25" ht="18" customHeight="1" x14ac:dyDescent="0.2"/>
    <row r="26" spans="2:25" ht="18" customHeight="1" x14ac:dyDescent="0.2"/>
    <row r="27" spans="2:25" ht="18" customHeight="1" x14ac:dyDescent="0.2"/>
    <row r="28" spans="2:25" ht="18" customHeight="1" x14ac:dyDescent="0.2"/>
    <row r="29" spans="2:25" ht="18" customHeight="1" x14ac:dyDescent="0.2"/>
    <row r="30" spans="2:25" ht="18" customHeight="1" x14ac:dyDescent="0.2"/>
    <row r="31" spans="2:25" ht="18" customHeight="1" x14ac:dyDescent="0.2"/>
    <row r="32" spans="2: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sheetData>
  <mergeCells count="4">
    <mergeCell ref="B6:D6"/>
    <mergeCell ref="B7:B11"/>
    <mergeCell ref="B15:D15"/>
    <mergeCell ref="B16:B20"/>
  </mergeCells>
  <phoneticPr fontId="2"/>
  <conditionalFormatting sqref="C7:D11">
    <cfRule type="expression" dxfId="83" priority="2" stopIfTrue="1">
      <formula>$L7="降格"</formula>
    </cfRule>
  </conditionalFormatting>
  <conditionalFormatting sqref="C16:D20">
    <cfRule type="expression" dxfId="82" priority="8" stopIfTrue="1">
      <formula>$L16="降格"</formula>
    </cfRule>
  </conditionalFormatting>
  <conditionalFormatting sqref="D7">
    <cfRule type="expression" dxfId="81" priority="1" stopIfTrue="1">
      <formula>$L7="○昇格"</formula>
    </cfRule>
  </conditionalFormatting>
  <conditionalFormatting sqref="D16">
    <cfRule type="expression" dxfId="80" priority="7" stopIfTrue="1">
      <formula>$L16="○昇格"</formula>
    </cfRule>
  </conditionalFormatting>
  <conditionalFormatting sqref="J16:K20">
    <cfRule type="expression" dxfId="79" priority="14" stopIfTrue="1">
      <formula>$L16="降格"</formula>
    </cfRule>
  </conditionalFormatting>
  <conditionalFormatting sqref="J7:M11">
    <cfRule type="expression" dxfId="78" priority="35" stopIfTrue="1">
      <formula>$L7="降格"</formula>
    </cfRule>
  </conditionalFormatting>
  <conditionalFormatting sqref="K16:K20">
    <cfRule type="expression" dxfId="77" priority="13" stopIfTrue="1">
      <formula>$L16="○昇格"</formula>
    </cfRule>
  </conditionalFormatting>
  <conditionalFormatting sqref="L16:L20">
    <cfRule type="expression" dxfId="76" priority="9" stopIfTrue="1">
      <formula>AND(#REF!&gt;0,#REF!&lt;3)</formula>
    </cfRule>
    <cfRule type="expression" dxfId="75" priority="11" stopIfTrue="1">
      <formula>$M16="○昇格"</formula>
    </cfRule>
    <cfRule type="expression" dxfId="74" priority="12" stopIfTrue="1">
      <formula>$M16="降格"</formula>
    </cfRule>
  </conditionalFormatting>
  <conditionalFormatting sqref="M16:M20">
    <cfRule type="expression" dxfId="73" priority="16" stopIfTrue="1">
      <formula>$L16="降格"</formula>
    </cfRule>
  </conditionalFormatting>
  <dataValidations count="3">
    <dataValidation type="list" showInputMessage="1" showErrorMessage="1" sqref="K7:K11 K16:K20" xr:uid="{02961C45-8CE7-4BDF-B858-0EFC8CD52415}">
      <formula1>"1,2,3,4,5"</formula1>
    </dataValidation>
    <dataValidation type="list" showInputMessage="1" showErrorMessage="1" sqref="H9:I9 I10 G8:I8 H18:I18 I19 G17:I17" xr:uid="{861E0602-13D9-4A24-A4C5-5DF07785DFDD}">
      <formula1>"３－０（ＷＯ),３－０,２－１,１－２,０－３,０－３（ＷＯ）"</formula1>
    </dataValidation>
    <dataValidation type="list" allowBlank="1" showInputMessage="1" showErrorMessage="1" sqref="F7:I7 F16:I16" xr:uid="{2331B11B-8BAF-462E-905B-FD22797FF95A}">
      <formula1>"３－０（ＷＯ),３－０,２－１,１－２,０－３,０－３（ＷＯ）"</formula1>
    </dataValidation>
  </dataValidations>
  <pageMargins left="0" right="0" top="0.87" bottom="0" header="0.51181102362204722" footer="0.51181102362204722"/>
  <pageSetup paperSize="9" scale="68" orientation="portrait"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54"/>
  <sheetViews>
    <sheetView zoomScale="90" zoomScaleNormal="90" zoomScaleSheetLayoutView="90" workbookViewId="0">
      <selection activeCell="Y45" sqref="Y45"/>
    </sheetView>
  </sheetViews>
  <sheetFormatPr defaultColWidth="9" defaultRowHeight="13" x14ac:dyDescent="0.2"/>
  <cols>
    <col min="1" max="1" width="2.36328125" style="2" customWidth="1"/>
    <col min="2" max="2" width="4.36328125" style="2" customWidth="1"/>
    <col min="3" max="3" width="4.36328125" style="3" customWidth="1"/>
    <col min="4" max="4" width="29.26953125" style="2" bestFit="1" customWidth="1"/>
    <col min="5" max="9" width="13.7265625" style="4" customWidth="1"/>
    <col min="10" max="10" width="13.7265625" style="2" customWidth="1"/>
    <col min="11" max="11" width="6.26953125" style="5" customWidth="1"/>
    <col min="12" max="12" width="6.26953125" style="3" customWidth="1"/>
    <col min="13" max="13" width="8.36328125" style="2" customWidth="1"/>
    <col min="14" max="23" width="5.36328125" style="2" hidden="1" customWidth="1"/>
    <col min="24" max="16384" width="9" style="2"/>
  </cols>
  <sheetData>
    <row r="1" spans="2:23" ht="18" customHeight="1" x14ac:dyDescent="0.2">
      <c r="K1" s="2"/>
    </row>
    <row r="2" spans="2:23" ht="18" customHeight="1" x14ac:dyDescent="0.2">
      <c r="B2" s="1" t="str">
        <f>'女子1～2部'!B2</f>
        <v>第７９回横浜市実業団対抗テニスリーグ</v>
      </c>
      <c r="F2" s="20"/>
      <c r="I2" s="141" t="s">
        <v>0</v>
      </c>
      <c r="J2" s="142"/>
      <c r="K2" s="142"/>
    </row>
    <row r="3" spans="2:23" ht="18" customHeight="1" x14ac:dyDescent="0.2">
      <c r="B3" s="1" t="str">
        <f>'女子1～2部'!B3</f>
        <v>事務局：日立JTE</v>
      </c>
      <c r="F3" s="20"/>
      <c r="K3" s="2"/>
    </row>
    <row r="4" spans="2:23" ht="18" customHeight="1" x14ac:dyDescent="0.2">
      <c r="B4" s="1" t="s">
        <v>17</v>
      </c>
      <c r="K4" s="2"/>
    </row>
    <row r="5" spans="2:23" ht="18" customHeight="1" thickBot="1" x14ac:dyDescent="0.25">
      <c r="B5" s="114" t="s">
        <v>163</v>
      </c>
      <c r="K5" s="2"/>
    </row>
    <row r="6" spans="2:23" s="7" customFormat="1" ht="18" customHeight="1" thickBot="1" x14ac:dyDescent="0.25">
      <c r="B6" s="143" t="s">
        <v>18</v>
      </c>
      <c r="C6" s="144"/>
      <c r="D6" s="145"/>
      <c r="E6" s="11" t="str">
        <f>D7</f>
        <v>パナソニックC</v>
      </c>
      <c r="F6" s="11" t="str">
        <f>D8</f>
        <v>神奈川県庁D</v>
      </c>
      <c r="G6" s="11" t="str">
        <f>D9</f>
        <v>横浜市役所C</v>
      </c>
      <c r="H6" s="11" t="str">
        <f>D10</f>
        <v>GODAIスポーツアカデミー</v>
      </c>
      <c r="I6" s="11" t="str">
        <f>D11</f>
        <v>横浜市水道局A</v>
      </c>
      <c r="J6" s="18" t="s">
        <v>4</v>
      </c>
      <c r="K6" s="19" t="s">
        <v>5</v>
      </c>
      <c r="L6" s="20"/>
      <c r="N6" s="7" t="s">
        <v>19</v>
      </c>
      <c r="O6" s="7" t="s">
        <v>20</v>
      </c>
      <c r="P6" s="7" t="s">
        <v>19</v>
      </c>
      <c r="Q6" s="7" t="s">
        <v>20</v>
      </c>
      <c r="R6" s="7" t="s">
        <v>19</v>
      </c>
      <c r="S6" s="7" t="s">
        <v>20</v>
      </c>
      <c r="T6" s="7" t="s">
        <v>19</v>
      </c>
      <c r="U6" s="7" t="s">
        <v>20</v>
      </c>
      <c r="V6" s="7" t="s">
        <v>19</v>
      </c>
      <c r="W6" s="7" t="s">
        <v>20</v>
      </c>
    </row>
    <row r="7" spans="2:23" s="7" customFormat="1" ht="18" customHeight="1" thickTop="1" x14ac:dyDescent="0.2">
      <c r="B7" s="146" t="s">
        <v>21</v>
      </c>
      <c r="C7" s="21" t="s">
        <v>7</v>
      </c>
      <c r="D7" s="72" t="s">
        <v>22</v>
      </c>
      <c r="E7" s="24"/>
      <c r="F7" s="55" t="s">
        <v>153</v>
      </c>
      <c r="G7" s="55" t="s">
        <v>150</v>
      </c>
      <c r="H7" s="55" t="s">
        <v>148</v>
      </c>
      <c r="I7" s="55" t="s">
        <v>145</v>
      </c>
      <c r="J7" s="15" t="str">
        <f>IF(AND(E7="",F7="",G7="",H7="",I7=""),"",IF(N7&gt;2,1,0)+IF(P7&gt;2,1,0)+IF(R7&gt;2,1,0)+IF(T7&gt;2,1,0)+IF(V7&gt;2,1,0)&amp;"-"&amp;IF(O7&gt;2,1,0)+IF(Q7&gt;2,1,0)+IF(S7&gt;2,1,0)+IF(U7&gt;2,1,0)+IF(W7&gt;2,1,0)&amp;"("&amp;N7+P7+R7+T7+V7&amp;"-"&amp;O7+Q7+S7+U7+W7&amp;")")</f>
        <v>2-2(8-12)</v>
      </c>
      <c r="K7" s="12">
        <v>3</v>
      </c>
      <c r="L7" s="20" t="str">
        <f>IF(K7="","",IF(K7&gt;3,"降格","残留"))</f>
        <v>残留</v>
      </c>
      <c r="M7" s="27"/>
      <c r="N7" s="10">
        <f>IF(E7="",0,INT(MID(E7,1,1)))</f>
        <v>0</v>
      </c>
      <c r="O7" s="10">
        <f>IF(E7="",0,INT(MID(E7,3,1)))</f>
        <v>0</v>
      </c>
      <c r="P7" s="10">
        <f>IF(F7="",0,INT(MID(F7,1,1)))</f>
        <v>1</v>
      </c>
      <c r="Q7" s="10">
        <f>IF(F7="",0,INT(MID(F7,3,1)))</f>
        <v>4</v>
      </c>
      <c r="R7" s="10">
        <f>IF(G7="",0,INT(MID(G7,1,1)))</f>
        <v>3</v>
      </c>
      <c r="S7" s="10">
        <f>IF(G7="",0,INT(MID(G7,3,1)))</f>
        <v>2</v>
      </c>
      <c r="T7" s="10">
        <f>IF(H7="",0,INT(MID(H7,1,1)))</f>
        <v>0</v>
      </c>
      <c r="U7" s="10">
        <f>IF(H7="",0,INT(MID(H7,3,1)))</f>
        <v>5</v>
      </c>
      <c r="V7" s="10">
        <f>IF(I7="",0,INT(MID(I7,1,1)))</f>
        <v>4</v>
      </c>
      <c r="W7" s="10">
        <f>IF(I7="",0,INT(MID(I7,3,1)))</f>
        <v>1</v>
      </c>
    </row>
    <row r="8" spans="2:23" s="7" customFormat="1" ht="18" customHeight="1" x14ac:dyDescent="0.2">
      <c r="B8" s="135"/>
      <c r="C8" s="22" t="s">
        <v>8</v>
      </c>
      <c r="D8" s="72" t="s">
        <v>25</v>
      </c>
      <c r="E8" s="56" t="str">
        <f>IF(F7="","",MID(F7,3,1)&amp;"－"&amp;MID(F7,1,1)&amp;MID(F7,4,4))</f>
        <v>４－１</v>
      </c>
      <c r="F8" s="25"/>
      <c r="G8" s="55" t="s">
        <v>149</v>
      </c>
      <c r="H8" s="55" t="s">
        <v>148</v>
      </c>
      <c r="I8" s="55" t="s">
        <v>145</v>
      </c>
      <c r="J8" s="16" t="str">
        <f>IF(AND(E8="",F8="",G8="",H8="",I8=""),"",IF(N8&gt;2,1,0)+IF(P8&gt;2,1,0)+IF(R8&gt;2,1,0)+IF(T8&gt;2,1,0)+IF(V8&gt;2,1,0)&amp;"-"&amp;IF(O8&gt;2,1,0)+IF(Q8&gt;2,1,0)+IF(S8&gt;2,1,0)+IF(U8&gt;2,1,0)+IF(W8&gt;2,1,0)&amp;"("&amp;N8+P8+R8+T8+V8&amp;"-"&amp;O8+Q8+S8+U8+W8&amp;")")</f>
        <v>2-2(10-10)</v>
      </c>
      <c r="K8" s="13">
        <v>2</v>
      </c>
      <c r="L8" s="20" t="str">
        <f>IF(K8="","",IF(K8&gt;3,"降格","残留"))</f>
        <v>残留</v>
      </c>
      <c r="M8" s="95"/>
      <c r="N8" s="10">
        <f>IF(E8="",0,INT(MID(E8,1,1)))</f>
        <v>4</v>
      </c>
      <c r="O8" s="10">
        <f>IF(E8="",0,INT(MID(E8,3,1)))</f>
        <v>1</v>
      </c>
      <c r="P8" s="10">
        <f>IF(F8="",0,INT(MID(F8,1,1)))</f>
        <v>0</v>
      </c>
      <c r="Q8" s="10">
        <f>IF(F8="",0,INT(MID(F8,3,1)))</f>
        <v>0</v>
      </c>
      <c r="R8" s="10">
        <f>IF(G8="",0,INT(MID(G8,1,1)))</f>
        <v>2</v>
      </c>
      <c r="S8" s="10">
        <f>IF(G8="",0,INT(MID(G8,3,1)))</f>
        <v>3</v>
      </c>
      <c r="T8" s="10">
        <f>IF(H8="",0,INT(MID(H8,1,1)))</f>
        <v>0</v>
      </c>
      <c r="U8" s="10">
        <f>IF(H8="",0,INT(MID(H8,3,1)))</f>
        <v>5</v>
      </c>
      <c r="V8" s="10">
        <f>IF(I8="",0,INT(MID(I8,1,1)))</f>
        <v>4</v>
      </c>
      <c r="W8" s="10">
        <f>IF(I8="",0,INT(MID(I8,3,1)))</f>
        <v>1</v>
      </c>
    </row>
    <row r="9" spans="2:23" s="7" customFormat="1" ht="18" customHeight="1" x14ac:dyDescent="0.2">
      <c r="B9" s="135"/>
      <c r="C9" s="22" t="s">
        <v>9</v>
      </c>
      <c r="D9" s="72" t="s">
        <v>23</v>
      </c>
      <c r="E9" s="56" t="str">
        <f>IF(G7="","",MID(G7,3,1)&amp;"－"&amp;MID(G7,1,1)&amp;MID(G7,4,4))</f>
        <v>２－３</v>
      </c>
      <c r="F9" s="56" t="str">
        <f>IF(G8="","",MID(G8,3,1)&amp;"－"&amp;MID(G8,1,1)&amp;MID(G8,4,4))</f>
        <v>３－２</v>
      </c>
      <c r="G9" s="25"/>
      <c r="H9" s="55" t="s">
        <v>154</v>
      </c>
      <c r="I9" s="55" t="s">
        <v>150</v>
      </c>
      <c r="J9" s="16" t="str">
        <f>IF(AND(E9="",F9="",G9="",H9="",I9=""),"",IF(N9&gt;2,1,0)+IF(P9&gt;2,1,0)+IF(R9&gt;2,1,0)+IF(T9&gt;2,1,0)+IF(V9&gt;2,1,0)&amp;"-"&amp;IF(O9&gt;2,1,0)+IF(Q9&gt;2,1,0)+IF(S9&gt;2,1,0)+IF(U9&gt;2,1,0)+IF(W9&gt;2,1,0)&amp;"("&amp;N9+P9+R9+T9+V9&amp;"-"&amp;O9+Q9+S9+U9+W9&amp;")")</f>
        <v>2-2(8-12)</v>
      </c>
      <c r="K9" s="13">
        <v>4</v>
      </c>
      <c r="L9" s="20" t="str">
        <f>IF(K9="","",IF(K9&gt;3,"降格","残留"))</f>
        <v>降格</v>
      </c>
      <c r="M9" s="95"/>
      <c r="N9" s="10">
        <f>IF(E9="",0,INT(MID(E9,1,1)))</f>
        <v>2</v>
      </c>
      <c r="O9" s="10">
        <f>IF(E9="",0,INT(MID(E9,3,1)))</f>
        <v>3</v>
      </c>
      <c r="P9" s="10">
        <f>IF(F9="",0,INT(MID(F9,1,1)))</f>
        <v>3</v>
      </c>
      <c r="Q9" s="10">
        <f>IF(F9="",0,INT(MID(F9,3,1)))</f>
        <v>2</v>
      </c>
      <c r="R9" s="10">
        <f>IF(G9="",0,INT(MID(G9,1,1)))</f>
        <v>0</v>
      </c>
      <c r="S9" s="10">
        <f>IF(G9="",0,INT(MID(G9,3,1)))</f>
        <v>0</v>
      </c>
      <c r="T9" s="10">
        <f>IF(H9="",0,INT(MID(H9,1,1)))</f>
        <v>0</v>
      </c>
      <c r="U9" s="10">
        <f>IF(H9="",0,INT(MID(H9,3,1)))</f>
        <v>5</v>
      </c>
      <c r="V9" s="10">
        <f>IF(I9="",0,INT(MID(I9,1,1)))</f>
        <v>3</v>
      </c>
      <c r="W9" s="10">
        <f>IF(I9="",0,INT(MID(I9,3,1)))</f>
        <v>2</v>
      </c>
    </row>
    <row r="10" spans="2:23" s="7" customFormat="1" ht="18" customHeight="1" x14ac:dyDescent="0.2">
      <c r="B10" s="135"/>
      <c r="C10" s="22" t="s">
        <v>11</v>
      </c>
      <c r="D10" s="72" t="s">
        <v>31</v>
      </c>
      <c r="E10" s="56" t="str">
        <f>IF(H7="","",MID(H7,3,1)&amp;"－"&amp;MID(H7,1,1)&amp;MID(H7,4,4))</f>
        <v>５－０</v>
      </c>
      <c r="F10" s="56" t="str">
        <f>IF(H8="","",MID(H8,3,1)&amp;"－"&amp;MID(H8,1,1)&amp;MID(H8,4,4))</f>
        <v>５－０</v>
      </c>
      <c r="G10" s="56" t="str">
        <f>IF(H9="","",MID(H9,3,1)&amp;"－"&amp;MID(H9,1,1)&amp;MID(H9,4,4))</f>
        <v>５－０（ＷＯ）</v>
      </c>
      <c r="H10" s="25"/>
      <c r="I10" s="55" t="s">
        <v>146</v>
      </c>
      <c r="J10" s="16" t="str">
        <f>IF(AND(E10="",F10="",G10="",H10="",I10=""),"",IF(N10&gt;2,1,0)+IF(P10&gt;2,1,0)+IF(R10&gt;2,1,0)+IF(T10&gt;2,1,0)+IF(V10&gt;2,1,0)&amp;"-"&amp;IF(O10&gt;2,1,0)+IF(Q10&gt;2,1,0)+IF(S10&gt;2,1,0)+IF(U10&gt;2,1,0)+IF(W10&gt;2,1,0)&amp;"("&amp;N10+P10+R10+T10+V10&amp;"-"&amp;O10+Q10+S10+U10+W10&amp;")")</f>
        <v>4-0(20-0)</v>
      </c>
      <c r="K10" s="13">
        <v>1</v>
      </c>
      <c r="L10" s="20" t="str">
        <f>IF(K10="","",IF(K10&gt;3,"降格","残留"))</f>
        <v>残留</v>
      </c>
      <c r="M10" s="6"/>
      <c r="N10" s="10">
        <f>IF(E10="",0,INT(MID(E10,1,1)))</f>
        <v>5</v>
      </c>
      <c r="O10" s="10">
        <f>IF(E10="",0,INT(MID(E10,3,1)))</f>
        <v>0</v>
      </c>
      <c r="P10" s="10">
        <f>IF(F10="",0,INT(MID(F10,1,1)))</f>
        <v>5</v>
      </c>
      <c r="Q10" s="10">
        <f>IF(F10="",0,INT(MID(F10,3,1)))</f>
        <v>0</v>
      </c>
      <c r="R10" s="10">
        <f>IF(G10="",0,INT(MID(G10,1,1)))</f>
        <v>5</v>
      </c>
      <c r="S10" s="10">
        <f>IF(G10="",0,INT(MID(G10,3,1)))</f>
        <v>0</v>
      </c>
      <c r="T10" s="10">
        <f>IF(H10="",0,INT(MID(H10,1,1)))</f>
        <v>0</v>
      </c>
      <c r="U10" s="10">
        <f>IF(H10="",0,INT(MID(H10,3,1)))</f>
        <v>0</v>
      </c>
      <c r="V10" s="10">
        <f>IF(I10="",0,INT(MID(I10,1,1)))</f>
        <v>5</v>
      </c>
      <c r="W10" s="10">
        <f>IF(I10="",0,INT(MID(I10,3,1)))</f>
        <v>0</v>
      </c>
    </row>
    <row r="11" spans="2:23" s="7" customFormat="1" ht="18.75" customHeight="1" thickBot="1" x14ac:dyDescent="0.25">
      <c r="B11" s="136"/>
      <c r="C11" s="23" t="s">
        <v>13</v>
      </c>
      <c r="D11" s="73" t="s">
        <v>34</v>
      </c>
      <c r="E11" s="57" t="str">
        <f>IF(I7="","",MID(I7,3,1)&amp;"－"&amp;MID(I7,1,1)&amp;MID(I7,4,4))</f>
        <v>１－４</v>
      </c>
      <c r="F11" s="57" t="str">
        <f>IF(I8="","",MID(I8,3,1)&amp;"－"&amp;MID(I8,1,1)&amp;MID(I8,4,4))</f>
        <v>１－４</v>
      </c>
      <c r="G11" s="57" t="str">
        <f>IF(I9="","",MID(I9,3,1)&amp;"－"&amp;MID(I9,1,1)&amp;MID(I9,4,4))</f>
        <v>２－３</v>
      </c>
      <c r="H11" s="57" t="str">
        <f>IF(I10="","",MID(I10,3,1)&amp;"－"&amp;MID(I10,1,1)&amp;MID(I10,4,4))</f>
        <v>０－５</v>
      </c>
      <c r="I11" s="26"/>
      <c r="J11" s="17" t="str">
        <f>IF(AND(E11="",F11="",G11="",H11="",I11=""),"",IF(N11&gt;2,1,0)+IF(P11&gt;2,1,0)+IF(R11&gt;2,1,0)+IF(T11&gt;2,1,0)+IF(V11&gt;2,1,0)&amp;"-"&amp;IF(O11&gt;2,1,0)+IF(Q11&gt;2,1,0)+IF(S11&gt;2,1,0)+IF(U11&gt;2,1,0)+IF(W11&gt;2,1,0)&amp;"("&amp;N11+P11+R11+T11+V11&amp;"-"&amp;O11+Q11+S11+U11+W11&amp;")")</f>
        <v>0-4(4-16)</v>
      </c>
      <c r="K11" s="14">
        <v>5</v>
      </c>
      <c r="L11" s="20" t="str">
        <f>IF(K11="","",IF(K11&gt;3,"降格","残留"))</f>
        <v>降格</v>
      </c>
      <c r="N11" s="10">
        <f>IF(E11="",0,INT(MID(E11,1,1)))</f>
        <v>1</v>
      </c>
      <c r="O11" s="10">
        <f>IF(E11="",0,INT(MID(E11,3,1)))</f>
        <v>4</v>
      </c>
      <c r="P11" s="10">
        <f>IF(F11="",0,INT(MID(F11,1,1)))</f>
        <v>1</v>
      </c>
      <c r="Q11" s="10">
        <f>IF(F11="",0,INT(MID(F11,3,1)))</f>
        <v>4</v>
      </c>
      <c r="R11" s="10">
        <f>IF(G11="",0,INT(MID(G11,1,1)))</f>
        <v>2</v>
      </c>
      <c r="S11" s="10">
        <f>IF(G11="",0,INT(MID(G11,3,1)))</f>
        <v>3</v>
      </c>
      <c r="T11" s="10">
        <f>IF(H11="",0,INT(MID(H11,1,1)))</f>
        <v>0</v>
      </c>
      <c r="U11" s="10">
        <f>IF(H11="",0,INT(MID(H11,3,1)))</f>
        <v>5</v>
      </c>
      <c r="V11" s="10">
        <f>IF(I11="",0,INT(MID(I11,1,1)))</f>
        <v>0</v>
      </c>
      <c r="W11" s="10">
        <f>IF(I11="",0,INT(MID(I11,3,1)))</f>
        <v>0</v>
      </c>
    </row>
    <row r="12" spans="2:23" s="7" customFormat="1" ht="18" customHeight="1" thickBot="1" x14ac:dyDescent="0.25">
      <c r="B12" s="6"/>
      <c r="C12" s="8"/>
      <c r="D12" s="6"/>
      <c r="E12" s="9"/>
      <c r="F12" s="9"/>
      <c r="G12" s="9"/>
      <c r="H12" s="9"/>
      <c r="I12" s="9"/>
      <c r="J12" s="8"/>
      <c r="K12" s="8"/>
      <c r="L12" s="8"/>
      <c r="N12" s="10"/>
      <c r="O12" s="10"/>
      <c r="P12" s="10"/>
      <c r="Q12" s="10"/>
      <c r="R12" s="10"/>
      <c r="S12" s="10"/>
      <c r="T12" s="10"/>
      <c r="U12" s="10"/>
      <c r="V12" s="10"/>
      <c r="W12" s="10"/>
    </row>
    <row r="13" spans="2:23" s="7" customFormat="1" ht="18" customHeight="1" thickBot="1" x14ac:dyDescent="0.25">
      <c r="B13" s="137" t="s">
        <v>26</v>
      </c>
      <c r="C13" s="138"/>
      <c r="D13" s="139"/>
      <c r="E13" s="11" t="str">
        <f>D14</f>
        <v>メイテック</v>
      </c>
      <c r="F13" s="11" t="str">
        <f>D15</f>
        <v>野村総合研究所B</v>
      </c>
      <c r="G13" s="11" t="str">
        <f>D16</f>
        <v>神奈川県庁E</v>
      </c>
      <c r="H13" s="11" t="str">
        <f>D17</f>
        <v>横浜市役所D</v>
      </c>
      <c r="I13" s="11" t="str">
        <f>D18</f>
        <v>日揮ホールディングス株式会社 C</v>
      </c>
      <c r="J13" s="18" t="s">
        <v>4</v>
      </c>
      <c r="K13" s="19" t="s">
        <v>5</v>
      </c>
      <c r="L13" s="20"/>
    </row>
    <row r="14" spans="2:23" s="7" customFormat="1" ht="18" customHeight="1" thickTop="1" x14ac:dyDescent="0.2">
      <c r="B14" s="134" t="s">
        <v>27</v>
      </c>
      <c r="C14" s="21" t="s">
        <v>7</v>
      </c>
      <c r="D14" s="72" t="s">
        <v>28</v>
      </c>
      <c r="E14" s="24"/>
      <c r="F14" s="55" t="s">
        <v>153</v>
      </c>
      <c r="G14" s="55" t="s">
        <v>150</v>
      </c>
      <c r="H14" s="55" t="s">
        <v>150</v>
      </c>
      <c r="I14" s="55" t="s">
        <v>153</v>
      </c>
      <c r="J14" s="15" t="str">
        <f>IF(AND(E14="",F14="",G14="",H14="",I14=""),"",IF(N14&gt;2,1,0)+IF(P14&gt;2,1,0)+IF(R14&gt;2,1,0)+IF(T14&gt;2,1,0)+IF(V14&gt;2,1,0)&amp;"-"&amp;IF(O14&gt;2,1,0)+IF(Q14&gt;2,1,0)+IF(S14&gt;2,1,0)+IF(U14&gt;2,1,0)+IF(W14&gt;2,1,0)&amp;"("&amp;N14+P14+R14+T14+V14&amp;"-"&amp;O14+Q14+S14+U14+W14&amp;")")</f>
        <v>2-2(8-12)</v>
      </c>
      <c r="K14" s="12">
        <v>4</v>
      </c>
      <c r="L14" s="20" t="str">
        <f>IF(K14="","",IF(K14&lt;2,"○昇格",IF(K14&gt;4,"降格","残留")))</f>
        <v>残留</v>
      </c>
      <c r="M14" s="27"/>
      <c r="N14" s="10">
        <f>IF(E14="",0,INT(MID(E14,1,1)))</f>
        <v>0</v>
      </c>
      <c r="O14" s="10">
        <f>IF(E14="",0,INT(MID(E14,3,1)))</f>
        <v>0</v>
      </c>
      <c r="P14" s="10">
        <f>IF(F14="",0,INT(MID(F14,1,1)))</f>
        <v>1</v>
      </c>
      <c r="Q14" s="10">
        <f>IF(F14="",0,INT(MID(F14,3,1)))</f>
        <v>4</v>
      </c>
      <c r="R14" s="10">
        <f>IF(G14="",0,INT(MID(G14,1,1)))</f>
        <v>3</v>
      </c>
      <c r="S14" s="10">
        <f>IF(G14="",0,INT(MID(G14,3,1)))</f>
        <v>2</v>
      </c>
      <c r="T14" s="10">
        <f>IF(H14="",0,INT(MID(H14,1,1)))</f>
        <v>3</v>
      </c>
      <c r="U14" s="10">
        <f>IF(H14="",0,INT(MID(H14,3,1)))</f>
        <v>2</v>
      </c>
      <c r="V14" s="10">
        <f>IF(I14="",0,INT(MID(I14,1,1)))</f>
        <v>1</v>
      </c>
      <c r="W14" s="10">
        <f>IF(I14="",0,INT(MID(I14,3,1)))</f>
        <v>4</v>
      </c>
    </row>
    <row r="15" spans="2:23" s="7" customFormat="1" ht="18" customHeight="1" x14ac:dyDescent="0.2">
      <c r="B15" s="135"/>
      <c r="C15" s="22" t="s">
        <v>8</v>
      </c>
      <c r="D15" s="72" t="s">
        <v>30</v>
      </c>
      <c r="E15" s="56" t="str">
        <f>IF(F14="","",MID(F14,3,1)&amp;"－"&amp;MID(F14,1,1)&amp;MID(F14,4,4))</f>
        <v>４－１</v>
      </c>
      <c r="F15" s="25"/>
      <c r="G15" s="55" t="s">
        <v>153</v>
      </c>
      <c r="H15" s="55" t="s">
        <v>145</v>
      </c>
      <c r="I15" s="55" t="s">
        <v>149</v>
      </c>
      <c r="J15" s="16" t="str">
        <f>IF(AND(E15="",F15="",G15="",H15="",I15=""),"",IF(N15&gt;2,1,0)+IF(P15&gt;2,1,0)+IF(R15&gt;2,1,0)+IF(T15&gt;2,1,0)+IF(V15&gt;2,1,0)&amp;"-"&amp;IF(O15&gt;2,1,0)+IF(Q15&gt;2,1,0)+IF(S15&gt;2,1,0)+IF(U15&gt;2,1,0)+IF(W15&gt;2,1,0)&amp;"("&amp;N15+P15+R15+T15+V15&amp;"-"&amp;O15+Q15+S15+U15+W15&amp;")")</f>
        <v>2-2(11-9)</v>
      </c>
      <c r="K15" s="13">
        <v>3</v>
      </c>
      <c r="L15" s="20" t="str">
        <f>IF(K15="","",IF(K15&lt;2,"○昇格",IF(K15&gt;4,"降格","残留")))</f>
        <v>残留</v>
      </c>
      <c r="N15" s="10">
        <f>IF(E15="",0,INT(MID(E15,1,1)))</f>
        <v>4</v>
      </c>
      <c r="O15" s="10">
        <f>IF(E15="",0,INT(MID(E15,3,1)))</f>
        <v>1</v>
      </c>
      <c r="P15" s="10">
        <f>IF(F15="",0,INT(MID(F15,1,1)))</f>
        <v>0</v>
      </c>
      <c r="Q15" s="10">
        <f>IF(F15="",0,INT(MID(F15,3,1)))</f>
        <v>0</v>
      </c>
      <c r="R15" s="10">
        <f>IF(G15="",0,INT(MID(G15,1,1)))</f>
        <v>1</v>
      </c>
      <c r="S15" s="10">
        <f>IF(G15="",0,INT(MID(G15,3,1)))</f>
        <v>4</v>
      </c>
      <c r="T15" s="10">
        <f>IF(H15="",0,INT(MID(H15,1,1)))</f>
        <v>4</v>
      </c>
      <c r="U15" s="10">
        <f>IF(H15="",0,INT(MID(H15,3,1)))</f>
        <v>1</v>
      </c>
      <c r="V15" s="10">
        <f>IF(I15="",0,INT(MID(I15,1,1)))</f>
        <v>2</v>
      </c>
      <c r="W15" s="10">
        <f>IF(I15="",0,INT(MID(I15,3,1)))</f>
        <v>3</v>
      </c>
    </row>
    <row r="16" spans="2:23" s="7" customFormat="1" ht="18" customHeight="1" x14ac:dyDescent="0.2">
      <c r="B16" s="135"/>
      <c r="C16" s="22" t="s">
        <v>9</v>
      </c>
      <c r="D16" s="72" t="s">
        <v>36</v>
      </c>
      <c r="E16" s="56" t="str">
        <f>IF(G14="","",MID(G14,3,1)&amp;"－"&amp;MID(G14,1,1)&amp;MID(G14,4,4))</f>
        <v>２－３</v>
      </c>
      <c r="F16" s="56" t="str">
        <f>IF(G15="","",MID(G15,3,1)&amp;"－"&amp;MID(G15,1,1)&amp;MID(G15,4,4))</f>
        <v>４－１</v>
      </c>
      <c r="G16" s="25"/>
      <c r="H16" s="55" t="s">
        <v>145</v>
      </c>
      <c r="I16" s="55" t="s">
        <v>149</v>
      </c>
      <c r="J16" s="16" t="str">
        <f>IF(AND(E16="",F16="",G16="",H16="",I16=""),"",IF(N16&gt;2,1,0)+IF(P16&gt;2,1,0)+IF(R16&gt;2,1,0)+IF(T16&gt;2,1,0)+IF(V16&gt;2,1,0)&amp;"-"&amp;IF(O16&gt;2,1,0)+IF(Q16&gt;2,1,0)+IF(S16&gt;2,1,0)+IF(U16&gt;2,1,0)+IF(W16&gt;2,1,0)&amp;"("&amp;N16+P16+R16+T16+V16&amp;"-"&amp;O16+Q16+S16+U16+W16&amp;")")</f>
        <v>2-2(12-8)</v>
      </c>
      <c r="K16" s="13">
        <v>2</v>
      </c>
      <c r="L16" s="20" t="str">
        <f>IF(K16="","",IF(K16&lt;2,"○昇格",IF(K16&gt;4,"降格","残留")))</f>
        <v>残留</v>
      </c>
      <c r="N16" s="10">
        <f>IF(E16="",0,INT(MID(E16,1,1)))</f>
        <v>2</v>
      </c>
      <c r="O16" s="10">
        <f>IF(E16="",0,INT(MID(E16,3,1)))</f>
        <v>3</v>
      </c>
      <c r="P16" s="10">
        <f>IF(F16="",0,INT(MID(F16,1,1)))</f>
        <v>4</v>
      </c>
      <c r="Q16" s="10">
        <f>IF(F16="",0,INT(MID(F16,3,1)))</f>
        <v>1</v>
      </c>
      <c r="R16" s="10">
        <f>IF(G16="",0,INT(MID(G16,1,1)))</f>
        <v>0</v>
      </c>
      <c r="S16" s="10">
        <f>IF(G16="",0,INT(MID(G16,3,1)))</f>
        <v>0</v>
      </c>
      <c r="T16" s="10">
        <f>IF(H16="",0,INT(MID(H16,1,1)))</f>
        <v>4</v>
      </c>
      <c r="U16" s="10">
        <f>IF(H16="",0,INT(MID(H16,3,1)))</f>
        <v>1</v>
      </c>
      <c r="V16" s="10">
        <f>IF(I16="",0,INT(MID(I16,1,1)))</f>
        <v>2</v>
      </c>
      <c r="W16" s="10">
        <f>IF(I16="",0,INT(MID(I16,3,1)))</f>
        <v>3</v>
      </c>
    </row>
    <row r="17" spans="2:25" s="7" customFormat="1" ht="18" customHeight="1" x14ac:dyDescent="0.2">
      <c r="B17" s="135"/>
      <c r="C17" s="22" t="s">
        <v>11</v>
      </c>
      <c r="D17" s="74" t="s">
        <v>35</v>
      </c>
      <c r="E17" s="56" t="str">
        <f>IF(H14="","",MID(H14,3,1)&amp;"－"&amp;MID(H14,1,1)&amp;MID(H14,4,4))</f>
        <v>２－３</v>
      </c>
      <c r="F17" s="56" t="str">
        <f>IF(H15="","",MID(H15,3,1)&amp;"－"&amp;MID(H15,1,1)&amp;MID(H15,4,4))</f>
        <v>１－４</v>
      </c>
      <c r="G17" s="56" t="str">
        <f>IF(H16="","",MID(H16,3,1)&amp;"－"&amp;MID(H16,1,1)&amp;MID(H16,4,4))</f>
        <v>１－４</v>
      </c>
      <c r="H17" s="25"/>
      <c r="I17" s="55" t="s">
        <v>154</v>
      </c>
      <c r="J17" s="16" t="str">
        <f>IF(AND(E17="",F17="",G17="",H17="",I17=""),"",IF(N17&gt;2,1,0)+IF(P17&gt;2,1,0)+IF(R17&gt;2,1,0)+IF(T17&gt;2,1,0)+IF(V17&gt;2,1,0)&amp;"-"&amp;IF(O17&gt;2,1,0)+IF(Q17&gt;2,1,0)+IF(S17&gt;2,1,0)+IF(U17&gt;2,1,0)+IF(W17&gt;2,1,0)&amp;"("&amp;N17+P17+R17+T17+V17&amp;"-"&amp;O17+Q17+S17+U17+W17&amp;")")</f>
        <v>0-4(4-16)</v>
      </c>
      <c r="K17" s="13">
        <v>5</v>
      </c>
      <c r="L17" s="20" t="str">
        <f>IF(K17="","",IF(K17&lt;2,"○昇格",IF(K17&gt;4,"降格","残留")))</f>
        <v>降格</v>
      </c>
      <c r="M17" s="6"/>
      <c r="N17" s="10">
        <f>IF(E17="",0,INT(MID(E17,1,1)))</f>
        <v>2</v>
      </c>
      <c r="O17" s="10">
        <f>IF(E17="",0,INT(MID(E17,3,1)))</f>
        <v>3</v>
      </c>
      <c r="P17" s="10">
        <f>IF(F17="",0,INT(MID(F17,1,1)))</f>
        <v>1</v>
      </c>
      <c r="Q17" s="10">
        <f>IF(F17="",0,INT(MID(F17,3,1)))</f>
        <v>4</v>
      </c>
      <c r="R17" s="10">
        <f>IF(G17="",0,INT(MID(G17,1,1)))</f>
        <v>1</v>
      </c>
      <c r="S17" s="10">
        <f>IF(G17="",0,INT(MID(G17,3,1)))</f>
        <v>4</v>
      </c>
      <c r="T17" s="10">
        <f>IF(H17="",0,INT(MID(H17,1,1)))</f>
        <v>0</v>
      </c>
      <c r="U17" s="10">
        <f>IF(H17="",0,INT(MID(H17,3,1)))</f>
        <v>0</v>
      </c>
      <c r="V17" s="10">
        <f>IF(I17="",0,INT(MID(I17,1,1)))</f>
        <v>0</v>
      </c>
      <c r="W17" s="10">
        <f>IF(I17="",0,INT(MID(I17,3,1)))</f>
        <v>5</v>
      </c>
    </row>
    <row r="18" spans="2:25" s="7" customFormat="1" ht="18" customHeight="1" thickBot="1" x14ac:dyDescent="0.25">
      <c r="B18" s="136"/>
      <c r="C18" s="23" t="s">
        <v>13</v>
      </c>
      <c r="D18" s="73" t="s">
        <v>143</v>
      </c>
      <c r="E18" s="57" t="str">
        <f>IF(I14="","",MID(I14,3,1)&amp;"－"&amp;MID(I14,1,1)&amp;MID(I14,4,4))</f>
        <v>４－１</v>
      </c>
      <c r="F18" s="57" t="str">
        <f>IF(I15="","",MID(I15,3,1)&amp;"－"&amp;MID(I15,1,1)&amp;MID(I15,4,4))</f>
        <v>３－２</v>
      </c>
      <c r="G18" s="57" t="str">
        <f>IF(I16="","",MID(I16,3,1)&amp;"－"&amp;MID(I16,1,1)&amp;MID(I16,4,4))</f>
        <v>３－２</v>
      </c>
      <c r="H18" s="57" t="str">
        <f>IF(I17="","",MID(I17,3,1)&amp;"－"&amp;MID(I17,1,1)&amp;MID(I17,4,4))</f>
        <v>５－０（ＷＯ）</v>
      </c>
      <c r="I18" s="26"/>
      <c r="J18" s="17" t="str">
        <f>IF(AND(E18="",F18="",G18="",H18="",I18=""),"",IF(N18&gt;2,1,0)+IF(P18&gt;2,1,0)+IF(R18&gt;2,1,0)+IF(T18&gt;2,1,0)+IF(V18&gt;2,1,0)&amp;"-"&amp;IF(O18&gt;2,1,0)+IF(Q18&gt;2,1,0)+IF(S18&gt;2,1,0)+IF(U18&gt;2,1,0)+IF(W18&gt;2,1,0)&amp;"("&amp;N18+P18+R18+T18+V18&amp;"-"&amp;O18+Q18+S18+U18+W18&amp;")")</f>
        <v>4-0(15-5)</v>
      </c>
      <c r="K18" s="14">
        <v>1</v>
      </c>
      <c r="L18" s="20" t="str">
        <f>IF(K18="","",IF(K18&lt;2,"○昇格",IF(K18&gt;4,"降格","残留")))</f>
        <v>○昇格</v>
      </c>
      <c r="N18" s="10">
        <f>IF(E18="",0,INT(MID(E18,1,1)))</f>
        <v>4</v>
      </c>
      <c r="O18" s="10">
        <f>IF(E18="",0,INT(MID(E18,3,1)))</f>
        <v>1</v>
      </c>
      <c r="P18" s="10">
        <f>IF(F18="",0,INT(MID(F18,1,1)))</f>
        <v>3</v>
      </c>
      <c r="Q18" s="10">
        <f>IF(F18="",0,INT(MID(F18,3,1)))</f>
        <v>2</v>
      </c>
      <c r="R18" s="10">
        <f>IF(G18="",0,INT(MID(G18,1,1)))</f>
        <v>3</v>
      </c>
      <c r="S18" s="10">
        <f>IF(G18="",0,INT(MID(G18,3,1)))</f>
        <v>2</v>
      </c>
      <c r="T18" s="10">
        <f>IF(H18="",0,INT(MID(H18,1,1)))</f>
        <v>5</v>
      </c>
      <c r="U18" s="10">
        <f>IF(H18="",0,INT(MID(H18,3,1)))</f>
        <v>0</v>
      </c>
      <c r="V18" s="10">
        <f>IF(I18="",0,INT(MID(I18,1,1)))</f>
        <v>0</v>
      </c>
      <c r="W18" s="10">
        <f>IF(I18="",0,INT(MID(I18,3,1)))</f>
        <v>0</v>
      </c>
    </row>
    <row r="19" spans="2:25" s="7" customFormat="1" ht="18" customHeight="1" thickBot="1" x14ac:dyDescent="0.25">
      <c r="B19" s="6"/>
      <c r="C19" s="8"/>
      <c r="D19" s="6"/>
      <c r="E19" s="9"/>
      <c r="F19" s="9"/>
      <c r="G19" s="9"/>
      <c r="H19" s="9"/>
      <c r="I19" s="9"/>
      <c r="J19" s="8"/>
      <c r="K19" s="8"/>
      <c r="L19" s="8"/>
      <c r="N19" s="10"/>
      <c r="O19" s="10"/>
      <c r="P19" s="10"/>
      <c r="Q19" s="10"/>
      <c r="R19" s="10"/>
      <c r="S19" s="10"/>
      <c r="T19" s="10"/>
      <c r="U19" s="10"/>
      <c r="V19" s="10"/>
      <c r="W19" s="10"/>
    </row>
    <row r="20" spans="2:25" s="7" customFormat="1" ht="18" customHeight="1" thickBot="1" x14ac:dyDescent="0.25">
      <c r="B20" s="137" t="s">
        <v>32</v>
      </c>
      <c r="C20" s="138"/>
      <c r="D20" s="139"/>
      <c r="E20" s="11" t="str">
        <f>D21</f>
        <v>NTTデータMSE A</v>
      </c>
      <c r="F20" s="11" t="str">
        <f>D22</f>
        <v>大東建託 横浜A</v>
      </c>
      <c r="G20" s="11" t="str">
        <f>D23</f>
        <v>野村総合研究所C</v>
      </c>
      <c r="H20" s="11" t="str">
        <f>D24</f>
        <v>神奈川県庁C</v>
      </c>
      <c r="I20" s="11" t="str">
        <f>D25</f>
        <v>日立JTE-A</v>
      </c>
      <c r="J20" s="18" t="s">
        <v>4</v>
      </c>
      <c r="K20" s="19" t="s">
        <v>5</v>
      </c>
      <c r="L20" s="20"/>
    </row>
    <row r="21" spans="2:25" s="7" customFormat="1" ht="18" customHeight="1" thickTop="1" x14ac:dyDescent="0.2">
      <c r="B21" s="134" t="s">
        <v>33</v>
      </c>
      <c r="C21" s="21" t="s">
        <v>7</v>
      </c>
      <c r="D21" s="72" t="s">
        <v>24</v>
      </c>
      <c r="E21" s="24"/>
      <c r="F21" s="55" t="s">
        <v>153</v>
      </c>
      <c r="G21" s="55" t="s">
        <v>149</v>
      </c>
      <c r="H21" s="55" t="s">
        <v>150</v>
      </c>
      <c r="I21" s="55" t="s">
        <v>150</v>
      </c>
      <c r="J21" s="15" t="str">
        <f>IF(AND(E21="",F21="",G21="",H21="",I21=""),"",IF(N21&gt;2,1,0)+IF(P21&gt;2,1,0)+IF(R21&gt;2,1,0)+IF(T21&gt;2,1,0)+IF(V21&gt;2,1,0)&amp;"-"&amp;IF(O21&gt;2,1,0)+IF(Q21&gt;2,1,0)+IF(S21&gt;2,1,0)+IF(U21&gt;2,1,0)+IF(W21&gt;2,1,0)&amp;"("&amp;N21+P21+R21+T21+V21&amp;"-"&amp;O21+Q21+S21+U21+W21&amp;")")</f>
        <v>2-2(9-11)</v>
      </c>
      <c r="K21" s="12">
        <v>3</v>
      </c>
      <c r="L21" s="20" t="str">
        <f>IF(K21="","",IF(K21&lt;2,"○昇格",IF(K21&gt;4,"降格","残留")))</f>
        <v>残留</v>
      </c>
      <c r="M21" s="27"/>
      <c r="N21" s="10">
        <f>IF(E21="",0,INT(MID(E21,1,1)))</f>
        <v>0</v>
      </c>
      <c r="O21" s="10">
        <f>IF(E21="",0,INT(MID(E21,3,1)))</f>
        <v>0</v>
      </c>
      <c r="P21" s="10">
        <f>IF(F21="",0,INT(MID(F21,1,1)))</f>
        <v>1</v>
      </c>
      <c r="Q21" s="10">
        <f>IF(F21="",0,INT(MID(F21,3,1)))</f>
        <v>4</v>
      </c>
      <c r="R21" s="10">
        <f>IF(G21="",0,INT(MID(G21,1,1)))</f>
        <v>2</v>
      </c>
      <c r="S21" s="10">
        <f>IF(G21="",0,INT(MID(G21,3,1)))</f>
        <v>3</v>
      </c>
      <c r="T21" s="10">
        <f>IF(H21="",0,INT(MID(H21,1,1)))</f>
        <v>3</v>
      </c>
      <c r="U21" s="10">
        <f>IF(H21="",0,INT(MID(H21,3,1)))</f>
        <v>2</v>
      </c>
      <c r="V21" s="10">
        <f>IF(I21="",0,INT(MID(I21,1,1)))</f>
        <v>3</v>
      </c>
      <c r="W21" s="10">
        <f>IF(I21="",0,INT(MID(I21,3,1)))</f>
        <v>2</v>
      </c>
    </row>
    <row r="22" spans="2:25" s="7" customFormat="1" ht="18" customHeight="1" x14ac:dyDescent="0.2">
      <c r="B22" s="135"/>
      <c r="C22" s="22" t="s">
        <v>8</v>
      </c>
      <c r="D22" s="72" t="s">
        <v>108</v>
      </c>
      <c r="E22" s="56" t="str">
        <f>IF(F21="","",MID(F21,3,1)&amp;"－"&amp;MID(F21,1,1)&amp;MID(F21,4,4))</f>
        <v>４－１</v>
      </c>
      <c r="F22" s="25"/>
      <c r="G22" s="55" t="s">
        <v>145</v>
      </c>
      <c r="H22" s="55" t="s">
        <v>150</v>
      </c>
      <c r="I22" s="55" t="s">
        <v>150</v>
      </c>
      <c r="J22" s="16" t="str">
        <f>IF(AND(E22="",F22="",G22="",H22="",I22=""),"",IF(N22&gt;2,1,0)+IF(P22&gt;2,1,0)+IF(R22&gt;2,1,0)+IF(T22&gt;2,1,0)+IF(V22&gt;2,1,0)&amp;"-"&amp;IF(O22&gt;2,1,0)+IF(Q22&gt;2,1,0)+IF(S22&gt;2,1,0)+IF(U22&gt;2,1,0)+IF(W22&gt;2,1,0)&amp;"("&amp;N22+P22+R22+T22+V22&amp;"-"&amp;O22+Q22+S22+U22+W22&amp;")")</f>
        <v>4-0(14-6)</v>
      </c>
      <c r="K22" s="13">
        <v>1</v>
      </c>
      <c r="L22" s="20" t="str">
        <f>IF(K22="","",IF(K22&lt;2,"○昇格",IF(K22&gt;4,"降格","残留")))</f>
        <v>○昇格</v>
      </c>
      <c r="N22" s="10">
        <f>IF(E22="",0,INT(MID(E22,1,1)))</f>
        <v>4</v>
      </c>
      <c r="O22" s="10">
        <f>IF(E22="",0,INT(MID(E22,3,1)))</f>
        <v>1</v>
      </c>
      <c r="P22" s="10">
        <f>IF(F22="",0,INT(MID(F22,1,1)))</f>
        <v>0</v>
      </c>
      <c r="Q22" s="10">
        <f>IF(F22="",0,INT(MID(F22,3,1)))</f>
        <v>0</v>
      </c>
      <c r="R22" s="10">
        <f>IF(G22="",0,INT(MID(G22,1,1)))</f>
        <v>4</v>
      </c>
      <c r="S22" s="10">
        <f>IF(G22="",0,INT(MID(G22,3,1)))</f>
        <v>1</v>
      </c>
      <c r="T22" s="10">
        <f>IF(H22="",0,INT(MID(H22,1,1)))</f>
        <v>3</v>
      </c>
      <c r="U22" s="10">
        <f>IF(H22="",0,INT(MID(H22,3,1)))</f>
        <v>2</v>
      </c>
      <c r="V22" s="10">
        <f>IF(I22="",0,INT(MID(I22,1,1)))</f>
        <v>3</v>
      </c>
      <c r="W22" s="10">
        <f>IF(I22="",0,INT(MID(I22,3,1)))</f>
        <v>2</v>
      </c>
      <c r="Y22" s="54"/>
    </row>
    <row r="23" spans="2:25" s="7" customFormat="1" ht="18" customHeight="1" x14ac:dyDescent="0.2">
      <c r="B23" s="135"/>
      <c r="C23" s="22" t="s">
        <v>9</v>
      </c>
      <c r="D23" s="72" t="s">
        <v>109</v>
      </c>
      <c r="E23" s="56" t="str">
        <f>IF(G21="","",MID(G21,3,1)&amp;"－"&amp;MID(G21,1,1)&amp;MID(G21,4,4))</f>
        <v>３－２</v>
      </c>
      <c r="F23" s="56" t="str">
        <f>IF(G22="","",MID(G22,3,1)&amp;"－"&amp;MID(G22,1,1)&amp;MID(G22,4,4))</f>
        <v>１－４</v>
      </c>
      <c r="G23" s="25"/>
      <c r="H23" s="55" t="s">
        <v>149</v>
      </c>
      <c r="I23" s="55" t="s">
        <v>149</v>
      </c>
      <c r="J23" s="16" t="str">
        <f>IF(AND(E23="",F23="",G23="",H23="",I23=""),"",IF(N23&gt;2,1,0)+IF(P23&gt;2,1,0)+IF(R23&gt;2,1,0)+IF(T23&gt;2,1,0)+IF(V23&gt;2,1,0)&amp;"-"&amp;IF(O23&gt;2,1,0)+IF(Q23&gt;2,1,0)+IF(S23&gt;2,1,0)+IF(U23&gt;2,1,0)+IF(W23&gt;2,1,0)&amp;"("&amp;N23+P23+R23+T23+V23&amp;"-"&amp;O23+Q23+S23+U23+W23&amp;")")</f>
        <v>1-3(8-12)</v>
      </c>
      <c r="K23" s="13">
        <v>5</v>
      </c>
      <c r="L23" s="20" t="str">
        <f>IF(K23="","",IF(K23&lt;2,"○昇格",IF(K23&gt;4,"降格","残留")))</f>
        <v>降格</v>
      </c>
      <c r="N23" s="10">
        <f>IF(E23="",0,INT(MID(E23,1,1)))</f>
        <v>3</v>
      </c>
      <c r="O23" s="10">
        <f>IF(E23="",0,INT(MID(E23,3,1)))</f>
        <v>2</v>
      </c>
      <c r="P23" s="10">
        <f>IF(F23="",0,INT(MID(F23,1,1)))</f>
        <v>1</v>
      </c>
      <c r="Q23" s="10">
        <f>IF(F23="",0,INT(MID(F23,3,1)))</f>
        <v>4</v>
      </c>
      <c r="R23" s="10">
        <f>IF(G23="",0,INT(MID(G23,1,1)))</f>
        <v>0</v>
      </c>
      <c r="S23" s="10">
        <f>IF(G23="",0,INT(MID(G23,3,1)))</f>
        <v>0</v>
      </c>
      <c r="T23" s="10">
        <f>IF(H23="",0,INT(MID(H23,1,1)))</f>
        <v>2</v>
      </c>
      <c r="U23" s="10">
        <f>IF(H23="",0,INT(MID(H23,3,1)))</f>
        <v>3</v>
      </c>
      <c r="V23" s="10">
        <f>IF(I23="",0,INT(MID(I23,1,1)))</f>
        <v>2</v>
      </c>
      <c r="W23" s="10">
        <f>IF(I23="",0,INT(MID(I23,3,1)))</f>
        <v>3</v>
      </c>
    </row>
    <row r="24" spans="2:25" s="7" customFormat="1" ht="18" customHeight="1" x14ac:dyDescent="0.2">
      <c r="B24" s="135"/>
      <c r="C24" s="22" t="s">
        <v>11</v>
      </c>
      <c r="D24" s="72" t="s">
        <v>29</v>
      </c>
      <c r="E24" s="56" t="str">
        <f>IF(H21="","",MID(H21,3,1)&amp;"－"&amp;MID(H21,1,1)&amp;MID(H21,4,4))</f>
        <v>２－３</v>
      </c>
      <c r="F24" s="56" t="str">
        <f>IF(H22="","",MID(H22,3,1)&amp;"－"&amp;MID(H22,1,1)&amp;MID(H22,4,4))</f>
        <v>２－３</v>
      </c>
      <c r="G24" s="56" t="str">
        <f>IF(H23="","",MID(H23,3,1)&amp;"－"&amp;MID(H23,1,1)&amp;MID(H23,4,4))</f>
        <v>３－２</v>
      </c>
      <c r="H24" s="25"/>
      <c r="I24" s="55" t="s">
        <v>153</v>
      </c>
      <c r="J24" s="16" t="str">
        <f>IF(AND(E24="",F24="",G24="",H24="",I24=""),"",IF(N24&gt;2,1,0)+IF(P24&gt;2,1,0)+IF(R24&gt;2,1,0)+IF(T24&gt;2,1,0)+IF(V24&gt;2,1,0)&amp;"-"&amp;IF(O24&gt;2,1,0)+IF(Q24&gt;2,1,0)+IF(S24&gt;2,1,0)+IF(U24&gt;2,1,0)+IF(W24&gt;2,1,0)&amp;"("&amp;N24+P24+R24+T24+V24&amp;"-"&amp;O24+Q24+S24+U24+W24&amp;")")</f>
        <v>1-3(8-12)</v>
      </c>
      <c r="K24" s="13">
        <v>4</v>
      </c>
      <c r="L24" s="20" t="str">
        <f>IF(K24="","",IF(K24&lt;2,"○昇格",IF(K24&gt;4,"降格","残留")))</f>
        <v>残留</v>
      </c>
      <c r="M24" s="6"/>
      <c r="N24" s="10">
        <f>IF(E24="",0,INT(MID(E24,1,1)))</f>
        <v>2</v>
      </c>
      <c r="O24" s="10">
        <f>IF(E24="",0,INT(MID(E24,3,1)))</f>
        <v>3</v>
      </c>
      <c r="P24" s="10">
        <f>IF(F24="",0,INT(MID(F24,1,1)))</f>
        <v>2</v>
      </c>
      <c r="Q24" s="10">
        <f>IF(F24="",0,INT(MID(F24,3,1)))</f>
        <v>3</v>
      </c>
      <c r="R24" s="10">
        <f>IF(G24="",0,INT(MID(G24,1,1)))</f>
        <v>3</v>
      </c>
      <c r="S24" s="10">
        <f>IF(G24="",0,INT(MID(G24,3,1)))</f>
        <v>2</v>
      </c>
      <c r="T24" s="10">
        <f>IF(H24="",0,INT(MID(H24,1,1)))</f>
        <v>0</v>
      </c>
      <c r="U24" s="10">
        <f>IF(H24="",0,INT(MID(H24,3,1)))</f>
        <v>0</v>
      </c>
      <c r="V24" s="10">
        <f>IF(I24="",0,INT(MID(I24,1,1)))</f>
        <v>1</v>
      </c>
      <c r="W24" s="10">
        <f>IF(I24="",0,INT(MID(I24,3,1)))</f>
        <v>4</v>
      </c>
    </row>
    <row r="25" spans="2:25" s="7" customFormat="1" ht="18" customHeight="1" thickBot="1" x14ac:dyDescent="0.25">
      <c r="B25" s="136"/>
      <c r="C25" s="23" t="s">
        <v>13</v>
      </c>
      <c r="D25" s="73" t="s">
        <v>39</v>
      </c>
      <c r="E25" s="57" t="str">
        <f>IF(I21="","",MID(I21,3,1)&amp;"－"&amp;MID(I21,1,1)&amp;MID(I21,4,4))</f>
        <v>２－３</v>
      </c>
      <c r="F25" s="57" t="str">
        <f>IF(I22="","",MID(I22,3,1)&amp;"－"&amp;MID(I22,1,1)&amp;MID(I22,4,4))</f>
        <v>２－３</v>
      </c>
      <c r="G25" s="57" t="str">
        <f>IF(I23="","",MID(I23,3,1)&amp;"－"&amp;MID(I23,1,1)&amp;MID(I23,4,4))</f>
        <v>３－２</v>
      </c>
      <c r="H25" s="57" t="str">
        <f>IF(I24="","",MID(I24,3,1)&amp;"－"&amp;MID(I24,1,1)&amp;MID(I24,4,4))</f>
        <v>４－１</v>
      </c>
      <c r="I25" s="26"/>
      <c r="J25" s="17" t="str">
        <f>IF(AND(E25="",F25="",G25="",H25="",I25=""),"",IF(N25&gt;2,1,0)+IF(P25&gt;2,1,0)+IF(R25&gt;2,1,0)+IF(T25&gt;2,1,0)+IF(V25&gt;2,1,0)&amp;"-"&amp;IF(O25&gt;2,1,0)+IF(Q25&gt;2,1,0)+IF(S25&gt;2,1,0)+IF(U25&gt;2,1,0)+IF(W25&gt;2,1,0)&amp;"("&amp;N25+P25+R25+T25+V25&amp;"-"&amp;O25+Q25+S25+U25+W25&amp;")")</f>
        <v>2-2(11-9)</v>
      </c>
      <c r="K25" s="14">
        <v>2</v>
      </c>
      <c r="L25" s="20" t="str">
        <f>IF(K25="","",IF(K25&lt;2,"○昇格",IF(K25&gt;4,"降格","残留")))</f>
        <v>残留</v>
      </c>
      <c r="M25" s="96"/>
      <c r="N25" s="10">
        <f>IF(E25="",0,INT(MID(E25,1,1)))</f>
        <v>2</v>
      </c>
      <c r="O25" s="10">
        <f>IF(E25="",0,INT(MID(E25,3,1)))</f>
        <v>3</v>
      </c>
      <c r="P25" s="10">
        <f>IF(F25="",0,INT(MID(F25,1,1)))</f>
        <v>2</v>
      </c>
      <c r="Q25" s="10">
        <f>IF(F25="",0,INT(MID(F25,3,1)))</f>
        <v>3</v>
      </c>
      <c r="R25" s="10">
        <f>IF(G25="",0,INT(MID(G25,1,1)))</f>
        <v>3</v>
      </c>
      <c r="S25" s="10">
        <f>IF(G25="",0,INT(MID(G25,3,1)))</f>
        <v>2</v>
      </c>
      <c r="T25" s="10">
        <f>IF(H25="",0,INT(MID(H25,1,1)))</f>
        <v>4</v>
      </c>
      <c r="U25" s="10">
        <f>IF(H25="",0,INT(MID(H25,3,1)))</f>
        <v>1</v>
      </c>
      <c r="V25" s="10">
        <f>IF(I25="",0,INT(MID(I25,1,1)))</f>
        <v>0</v>
      </c>
      <c r="W25" s="10">
        <f>IF(I25="",0,INT(MID(I25,3,1)))</f>
        <v>0</v>
      </c>
    </row>
    <row r="26" spans="2:25" s="7" customFormat="1" ht="18" customHeight="1" thickBot="1" x14ac:dyDescent="0.25">
      <c r="B26" s="6"/>
      <c r="C26" s="8"/>
      <c r="D26" s="6"/>
      <c r="E26" s="9"/>
      <c r="F26" s="9"/>
      <c r="G26" s="9"/>
      <c r="H26" s="9"/>
      <c r="I26" s="9"/>
      <c r="J26" s="8"/>
      <c r="K26" s="8"/>
      <c r="L26" s="8"/>
      <c r="N26" s="10"/>
      <c r="O26" s="10"/>
      <c r="P26" s="10"/>
      <c r="Q26" s="10"/>
      <c r="R26" s="10"/>
      <c r="S26" s="10"/>
      <c r="T26" s="10"/>
      <c r="U26" s="10"/>
      <c r="V26" s="10"/>
      <c r="W26" s="10"/>
    </row>
    <row r="27" spans="2:25" s="7" customFormat="1" ht="18" customHeight="1" thickBot="1" x14ac:dyDescent="0.25">
      <c r="B27" s="137" t="s">
        <v>37</v>
      </c>
      <c r="C27" s="138"/>
      <c r="D27" s="139"/>
      <c r="E27" s="11" t="str">
        <f>D28</f>
        <v>三菱ケミカルSIC-B</v>
      </c>
      <c r="F27" s="11" t="str">
        <f>D29</f>
        <v>日立ソリューションズB</v>
      </c>
      <c r="G27" s="11" t="str">
        <f>D30</f>
        <v>NECソリューションイノベータB</v>
      </c>
      <c r="H27" s="11" t="str">
        <f>D31</f>
        <v>ニッパツ</v>
      </c>
      <c r="I27" s="11" t="str">
        <f>D32</f>
        <v>資生堂研究所B</v>
      </c>
      <c r="J27" s="18" t="s">
        <v>4</v>
      </c>
      <c r="K27" s="19" t="s">
        <v>5</v>
      </c>
      <c r="L27" s="20"/>
    </row>
    <row r="28" spans="2:25" s="7" customFormat="1" ht="18" customHeight="1" thickTop="1" x14ac:dyDescent="0.2">
      <c r="B28" s="134" t="s">
        <v>38</v>
      </c>
      <c r="C28" s="21" t="s">
        <v>7</v>
      </c>
      <c r="D28" s="72" t="s">
        <v>110</v>
      </c>
      <c r="E28" s="24"/>
      <c r="F28" s="55" t="s">
        <v>149</v>
      </c>
      <c r="G28" s="55" t="s">
        <v>153</v>
      </c>
      <c r="H28" s="55" t="s">
        <v>149</v>
      </c>
      <c r="I28" s="55" t="s">
        <v>148</v>
      </c>
      <c r="J28" s="15" t="str">
        <f>IF(AND(E28="",F28="",G28="",H28="",I28=""),"",IF(N28&gt;2,1,0)+IF(P28&gt;2,1,0)+IF(R28&gt;2,1,0)+IF(T28&gt;2,1,0)+IF(V28&gt;2,1,0)&amp;"-"&amp;IF(O28&gt;2,1,0)+IF(Q28&gt;2,1,0)+IF(S28&gt;2,1,0)+IF(U28&gt;2,1,0)+IF(W28&gt;2,1,0)&amp;"("&amp;N28+P28+R28+T28+V28&amp;"-"&amp;O28+Q28+S28+U28+W28&amp;")")</f>
        <v>0-4(5-15)</v>
      </c>
      <c r="K28" s="12">
        <v>5</v>
      </c>
      <c r="L28" s="20" t="str">
        <f>IF(K28="","",IF(K28&lt;2,"○昇格",IF(K28&gt;4,"降格","残留")))</f>
        <v>降格</v>
      </c>
      <c r="M28" s="95"/>
      <c r="N28" s="10">
        <f>IF(E28="",0,INT(MID(E28,1,1)))</f>
        <v>0</v>
      </c>
      <c r="O28" s="10">
        <f>IF(E28="",0,INT(MID(E28,3,1)))</f>
        <v>0</v>
      </c>
      <c r="P28" s="10">
        <f>IF(F28="",0,INT(MID(F28,1,1)))</f>
        <v>2</v>
      </c>
      <c r="Q28" s="10">
        <f>IF(F28="",0,INT(MID(F28,3,1)))</f>
        <v>3</v>
      </c>
      <c r="R28" s="10">
        <f>IF(G28="",0,INT(MID(G28,1,1)))</f>
        <v>1</v>
      </c>
      <c r="S28" s="10">
        <f>IF(G28="",0,INT(MID(G28,3,1)))</f>
        <v>4</v>
      </c>
      <c r="T28" s="10">
        <f>IF(H28="",0,INT(MID(H28,1,1)))</f>
        <v>2</v>
      </c>
      <c r="U28" s="10">
        <f>IF(H28="",0,INT(MID(H28,3,1)))</f>
        <v>3</v>
      </c>
      <c r="V28" s="10">
        <f>IF(I28="",0,INT(MID(I28,1,1)))</f>
        <v>0</v>
      </c>
      <c r="W28" s="10">
        <f>IF(I28="",0,INT(MID(I28,3,1)))</f>
        <v>5</v>
      </c>
    </row>
    <row r="29" spans="2:25" s="7" customFormat="1" ht="18" customHeight="1" x14ac:dyDescent="0.2">
      <c r="B29" s="135"/>
      <c r="C29" s="22" t="s">
        <v>8</v>
      </c>
      <c r="D29" s="76" t="s">
        <v>40</v>
      </c>
      <c r="E29" s="56" t="str">
        <f>IF(F28="","",MID(F28,3,1)&amp;"－"&amp;MID(F28,1,1)&amp;MID(F28,4,4))</f>
        <v>３－２</v>
      </c>
      <c r="F29" s="25"/>
      <c r="G29" s="55" t="s">
        <v>149</v>
      </c>
      <c r="H29" s="55" t="s">
        <v>150</v>
      </c>
      <c r="I29" s="123" t="s">
        <v>153</v>
      </c>
      <c r="J29" s="16" t="str">
        <f>IF(AND(E29="",F29="",G29="",H29="",I29=""),"",IF(N29&gt;2,1,0)+IF(P29&gt;2,1,0)+IF(R29&gt;2,1,0)+IF(T29&gt;2,1,0)+IF(V29&gt;2,1,0)&amp;"-"&amp;IF(O29&gt;2,1,0)+IF(Q29&gt;2,1,0)+IF(S29&gt;2,1,0)+IF(U29&gt;2,1,0)+IF(W29&gt;2,1,0)&amp;"("&amp;N29+P29+R29+T29+V29&amp;"-"&amp;O29+Q29+S29+U29+W29&amp;")")</f>
        <v>2-2(9-11)</v>
      </c>
      <c r="K29" s="13">
        <v>3</v>
      </c>
      <c r="L29" s="20" t="str">
        <f>IF(K29="","",IF(K29&lt;2,"○昇格",IF(K29&gt;4,"降格","残留")))</f>
        <v>残留</v>
      </c>
      <c r="N29" s="10">
        <f>IF(E29="",0,INT(MID(E29,1,1)))</f>
        <v>3</v>
      </c>
      <c r="O29" s="10">
        <f>IF(E29="",0,INT(MID(E29,3,1)))</f>
        <v>2</v>
      </c>
      <c r="P29" s="10">
        <f>IF(F29="",0,INT(MID(F29,1,1)))</f>
        <v>0</v>
      </c>
      <c r="Q29" s="10">
        <f>IF(F29="",0,INT(MID(F29,3,1)))</f>
        <v>0</v>
      </c>
      <c r="R29" s="10">
        <f>IF(G29="",0,INT(MID(G29,1,1)))</f>
        <v>2</v>
      </c>
      <c r="S29" s="10">
        <f>IF(G29="",0,INT(MID(G29,3,1)))</f>
        <v>3</v>
      </c>
      <c r="T29" s="10">
        <f>IF(H29="",0,INT(MID(H29,1,1)))</f>
        <v>3</v>
      </c>
      <c r="U29" s="10">
        <f>IF(H29="",0,INT(MID(H29,3,1)))</f>
        <v>2</v>
      </c>
      <c r="V29" s="10">
        <f>IF(I29="",0,INT(MID(I29,1,1)))</f>
        <v>1</v>
      </c>
      <c r="W29" s="10">
        <f>IF(I29="",0,INT(MID(I29,3,1)))</f>
        <v>4</v>
      </c>
    </row>
    <row r="30" spans="2:25" s="7" customFormat="1" ht="18" customHeight="1" x14ac:dyDescent="0.2">
      <c r="B30" s="135"/>
      <c r="C30" s="22" t="s">
        <v>9</v>
      </c>
      <c r="D30" s="72" t="s">
        <v>16</v>
      </c>
      <c r="E30" s="56" t="str">
        <f>IF(G28="","",MID(G28,3,1)&amp;"－"&amp;MID(G28,1,1)&amp;MID(G28,4,4))</f>
        <v>４－１</v>
      </c>
      <c r="F30" s="56" t="str">
        <f>IF(G29="","",MID(G29,3,1)&amp;"－"&amp;MID(G29,1,1)&amp;MID(G29,4,4))</f>
        <v>３－２</v>
      </c>
      <c r="G30" s="25"/>
      <c r="H30" s="123" t="s">
        <v>145</v>
      </c>
      <c r="I30" s="55" t="s">
        <v>153</v>
      </c>
      <c r="J30" s="16" t="str">
        <f>IF(AND(E30="",F30="",G30="",H30="",I30=""),"",IF(N30&gt;2,1,0)+IF(P30&gt;2,1,0)+IF(R30&gt;2,1,0)+IF(T30&gt;2,1,0)+IF(V30&gt;2,1,0)&amp;"-"&amp;IF(O30&gt;2,1,0)+IF(Q30&gt;2,1,0)+IF(S30&gt;2,1,0)+IF(U30&gt;2,1,0)+IF(W30&gt;2,1,0)&amp;"("&amp;N30+P30+R30+T30+V30&amp;"-"&amp;O30+Q30+S30+U30+W30&amp;")")</f>
        <v>3-1(12-8)</v>
      </c>
      <c r="K30" s="13">
        <v>2</v>
      </c>
      <c r="L30" s="20" t="str">
        <f>IF(K30="","",IF(K30&lt;2,"○昇格",IF(K30&gt;4,"降格","残留")))</f>
        <v>残留</v>
      </c>
      <c r="N30" s="10">
        <f>IF(E30="",0,INT(MID(E30,1,1)))</f>
        <v>4</v>
      </c>
      <c r="O30" s="10">
        <f>IF(E30="",0,INT(MID(E30,3,1)))</f>
        <v>1</v>
      </c>
      <c r="P30" s="10">
        <f>IF(F30="",0,INT(MID(F30,1,1)))</f>
        <v>3</v>
      </c>
      <c r="Q30" s="10">
        <f>IF(F30="",0,INT(MID(F30,3,1)))</f>
        <v>2</v>
      </c>
      <c r="R30" s="10">
        <f>IF(G30="",0,INT(MID(G30,1,1)))</f>
        <v>0</v>
      </c>
      <c r="S30" s="10">
        <f>IF(G30="",0,INT(MID(G30,3,1)))</f>
        <v>0</v>
      </c>
      <c r="T30" s="10">
        <f>IF(H30="",0,INT(MID(H30,1,1)))</f>
        <v>4</v>
      </c>
      <c r="U30" s="10">
        <f>IF(H30="",0,INT(MID(H30,3,1)))</f>
        <v>1</v>
      </c>
      <c r="V30" s="10">
        <f>IF(I30="",0,INT(MID(I30,1,1)))</f>
        <v>1</v>
      </c>
      <c r="W30" s="10">
        <f>IF(I30="",0,INT(MID(I30,3,1)))</f>
        <v>4</v>
      </c>
    </row>
    <row r="31" spans="2:25" s="7" customFormat="1" ht="18" customHeight="1" x14ac:dyDescent="0.2">
      <c r="B31" s="140"/>
      <c r="C31" s="22" t="s">
        <v>11</v>
      </c>
      <c r="D31" s="76" t="s">
        <v>142</v>
      </c>
      <c r="E31" s="56" t="str">
        <f>IF(H28="","",MID(H28,3,1)&amp;"－"&amp;MID(H28,1,1)&amp;MID(H28,4,4))</f>
        <v>３－２</v>
      </c>
      <c r="F31" s="56" t="str">
        <f>IF(H29="","",MID(H29,3,1)&amp;"－"&amp;MID(H29,1,1)&amp;MID(H29,4,4))</f>
        <v>２－３</v>
      </c>
      <c r="G31" s="115" t="str">
        <f>IF(H30="","",MID(H30,3,1)&amp;"－"&amp;MID(H30,1,1)&amp;MID(H30,4,4))</f>
        <v>１－４</v>
      </c>
      <c r="H31" s="25"/>
      <c r="I31" s="58" t="s">
        <v>154</v>
      </c>
      <c r="J31" s="97" t="str">
        <f>IF(AND(E31="",F31="",G31="",H31="",I31=""),"",IF(N31&gt;2,1,0)+IF(P31&gt;2,1,0)+IF(R31&gt;2,1,0)+IF(T31&gt;2,1,0)+IF(V31&gt;2,1,0)&amp;"-"&amp;IF(O31&gt;2,1,0)+IF(Q31&gt;2,1,0)+IF(S31&gt;2,1,0)+IF(U31&gt;2,1,0)+IF(W31&gt;2,1,0)&amp;"("&amp;N31+P31+R31+T31+V31&amp;"-"&amp;O31+Q31+S31+U31+W31&amp;")")</f>
        <v>1-3(6-14)</v>
      </c>
      <c r="K31" s="53">
        <v>4</v>
      </c>
      <c r="L31" s="20" t="str">
        <f>IF(K31="","",IF(K31&lt;2,"○昇格",IF(K31&gt;4,"降格","残留")))</f>
        <v>残留</v>
      </c>
      <c r="N31" s="10">
        <f>IF(E31="",0,INT(MID(E31,1,1)))</f>
        <v>3</v>
      </c>
      <c r="O31" s="10">
        <f>IF(E31="",0,INT(MID(E31,3,1)))</f>
        <v>2</v>
      </c>
      <c r="P31" s="10">
        <f>IF(F31="",0,INT(MID(F31,1,1)))</f>
        <v>2</v>
      </c>
      <c r="Q31" s="10">
        <f>IF(F31="",0,INT(MID(F31,3,1)))</f>
        <v>3</v>
      </c>
      <c r="R31" s="10">
        <f>IF(G31="",0,INT(MID(G31,1,1)))</f>
        <v>1</v>
      </c>
      <c r="S31" s="10">
        <f>IF(G31="",0,INT(MID(G31,3,1)))</f>
        <v>4</v>
      </c>
      <c r="T31" s="10">
        <f>IF(H31="",0,INT(MID(H31,1,1)))</f>
        <v>0</v>
      </c>
      <c r="U31" s="10">
        <f>IF(H31="",0,INT(MID(H31,3,1)))</f>
        <v>0</v>
      </c>
      <c r="V31" s="10">
        <f>IF(I31="",0,INT(MID(I31,1,1)))</f>
        <v>0</v>
      </c>
      <c r="W31" s="10">
        <f>IF(I31="",0,INT(MID(I31,3,1)))</f>
        <v>5</v>
      </c>
    </row>
    <row r="32" spans="2:25" s="7" customFormat="1" ht="18" customHeight="1" thickBot="1" x14ac:dyDescent="0.25">
      <c r="B32" s="136"/>
      <c r="C32" s="23" t="s">
        <v>13</v>
      </c>
      <c r="D32" s="77" t="s">
        <v>53</v>
      </c>
      <c r="E32" s="57" t="str">
        <f>IF(I28="","",MID(I28,3,1)&amp;"－"&amp;MID(I28,1,1)&amp;MID(I28,4,4))</f>
        <v>５－０</v>
      </c>
      <c r="F32" s="124" t="str">
        <f>IF(I29="","",MID(I29,3,1)&amp;"－"&amp;MID(I29,1,1)&amp;MID(I29,4,4))</f>
        <v>４－１</v>
      </c>
      <c r="G32" s="57" t="str">
        <f>IF(I30="","",MID(I30,3,1)&amp;"－"&amp;MID(I30,1,1)&amp;MID(I30,4,4))</f>
        <v>４－１</v>
      </c>
      <c r="H32" s="57" t="str">
        <f>IF(I31="","",MID(I31,3,1)&amp;"－"&amp;MID(I31,1,1)&amp;MID(I31,4,4))</f>
        <v>５－０（ＷＯ）</v>
      </c>
      <c r="I32" s="61"/>
      <c r="J32" s="17" t="str">
        <f>IF(AND(E32="",F32="",G32="",H32="",I32=""),"",IF(N32&gt;2,1,0)+IF(P32&gt;2,1,0)+IF(R32&gt;2,1,0)+IF(T32&gt;2,1,0)+IF(V32&gt;2,1,0)&amp;"-"&amp;IF(O32&gt;2,1,0)+IF(Q32&gt;2,1,0)+IF(S32&gt;2,1,0)+IF(U32&gt;2,1,0)+IF(W32&gt;2,1,0)&amp;"("&amp;N32+P32+R32+T32+V32&amp;"-"&amp;O32+Q32+S32+U32+W32&amp;")")</f>
        <v>4-0(18-2)</v>
      </c>
      <c r="K32" s="14">
        <v>1</v>
      </c>
      <c r="L32" s="20" t="str">
        <f>IF(K32="","",IF(K32&lt;2,"○昇格",IF(K32&gt;4,"降格","残留")))</f>
        <v>○昇格</v>
      </c>
      <c r="M32" s="6"/>
      <c r="N32" s="10">
        <f>IF(E32="",0,INT(MID(E32,1,1)))</f>
        <v>5</v>
      </c>
      <c r="O32" s="10">
        <f>IF(E32="",0,INT(MID(E32,3,1)))</f>
        <v>0</v>
      </c>
      <c r="P32" s="10">
        <f>IF(F32="",0,INT(MID(F32,1,1)))</f>
        <v>4</v>
      </c>
      <c r="Q32" s="10">
        <f>IF(F32="",0,INT(MID(F32,3,1)))</f>
        <v>1</v>
      </c>
      <c r="R32" s="10">
        <f>IF(G32="",0,INT(MID(G32,1,1)))</f>
        <v>4</v>
      </c>
      <c r="S32" s="10">
        <f>IF(G32="",0,INT(MID(G32,3,1)))</f>
        <v>1</v>
      </c>
      <c r="T32" s="10">
        <f>IF(H32="",0,INT(MID(H32,1,1)))</f>
        <v>5</v>
      </c>
      <c r="U32" s="10">
        <f>IF(H32="",0,INT(MID(H32,3,1)))</f>
        <v>0</v>
      </c>
      <c r="V32" s="10">
        <f>IF(I32="",0,INT(MID(I32,1,1)))</f>
        <v>0</v>
      </c>
      <c r="W32" s="10">
        <f>IF(I32="",0,INT(MID(I32,3,1)))</f>
        <v>0</v>
      </c>
      <c r="X32" s="2"/>
    </row>
    <row r="33" spans="2:24" s="7" customFormat="1" ht="18" customHeight="1" thickBot="1" x14ac:dyDescent="0.25">
      <c r="B33" s="6"/>
      <c r="C33" s="8"/>
      <c r="D33" s="6"/>
      <c r="E33" s="9"/>
      <c r="F33" s="9"/>
      <c r="G33" s="9"/>
      <c r="H33" s="9"/>
      <c r="I33" s="9"/>
      <c r="J33" s="8"/>
      <c r="K33" s="8"/>
      <c r="L33" s="8"/>
      <c r="N33" s="10"/>
      <c r="O33" s="10"/>
      <c r="P33" s="10"/>
      <c r="Q33" s="10"/>
      <c r="R33" s="10"/>
      <c r="S33" s="10"/>
      <c r="T33" s="10"/>
      <c r="U33" s="10"/>
      <c r="V33" s="10"/>
      <c r="W33" s="10"/>
    </row>
    <row r="34" spans="2:24" s="7" customFormat="1" ht="18" customHeight="1" thickBot="1" x14ac:dyDescent="0.25">
      <c r="B34" s="137" t="s">
        <v>41</v>
      </c>
      <c r="C34" s="138"/>
      <c r="D34" s="139"/>
      <c r="E34" s="11" t="str">
        <f>D35</f>
        <v>パナソニックA</v>
      </c>
      <c r="F34" s="11" t="str">
        <f>D36</f>
        <v>ENEOS中研</v>
      </c>
      <c r="G34" s="11" t="str">
        <f>D37</f>
        <v>PFU横浜本社</v>
      </c>
      <c r="H34" s="11" t="str">
        <f>D38</f>
        <v>AGC中研B</v>
      </c>
      <c r="I34" s="11" t="str">
        <f>D39</f>
        <v>中外製薬A</v>
      </c>
      <c r="J34" s="18" t="s">
        <v>4</v>
      </c>
      <c r="K34" s="19" t="s">
        <v>5</v>
      </c>
      <c r="L34" s="20"/>
    </row>
    <row r="35" spans="2:24" s="7" customFormat="1" ht="18" customHeight="1" thickTop="1" x14ac:dyDescent="0.2">
      <c r="B35" s="134" t="s">
        <v>42</v>
      </c>
      <c r="C35" s="21" t="s">
        <v>7</v>
      </c>
      <c r="D35" s="72" t="s">
        <v>44</v>
      </c>
      <c r="E35" s="24"/>
      <c r="F35" s="55" t="s">
        <v>149</v>
      </c>
      <c r="G35" s="55" t="s">
        <v>148</v>
      </c>
      <c r="H35" s="55" t="s">
        <v>149</v>
      </c>
      <c r="I35" s="55" t="s">
        <v>153</v>
      </c>
      <c r="J35" s="15" t="str">
        <f>IF(AND(E35="",F35="",G35="",H35="",I35=""),"",IF(N35&gt;2,1,0)+IF(P35&gt;2,1,0)+IF(R35&gt;2,1,0)+IF(T35&gt;2,1,0)+IF(V35&gt;2,1,0)&amp;"-"&amp;IF(O35&gt;2,1,0)+IF(Q35&gt;2,1,0)+IF(S35&gt;2,1,0)+IF(U35&gt;2,1,0)+IF(W35&gt;2,1,0)&amp;"("&amp;N35+P35+R35+T35+V35&amp;"-"&amp;O35+Q35+S35+U35+W35&amp;")")</f>
        <v>0-4(5-15)</v>
      </c>
      <c r="K35" s="12">
        <v>5</v>
      </c>
      <c r="L35" s="20" t="str">
        <f>IF(K35="","",IF(K35&lt;2,"○昇格",IF(K35&gt;4,"降格","残留")))</f>
        <v>降格</v>
      </c>
      <c r="M35" s="96"/>
      <c r="N35" s="10">
        <f>IF(E35="",0,INT(MID(E35,1,1)))</f>
        <v>0</v>
      </c>
      <c r="O35" s="10">
        <f>IF(E35="",0,INT(MID(E35,3,1)))</f>
        <v>0</v>
      </c>
      <c r="P35" s="10">
        <f>IF(F35="",0,INT(MID(F35,1,1)))</f>
        <v>2</v>
      </c>
      <c r="Q35" s="10">
        <f>IF(F35="",0,INT(MID(F35,3,1)))</f>
        <v>3</v>
      </c>
      <c r="R35" s="10">
        <f>IF(G35="",0,INT(MID(G35,1,1)))</f>
        <v>0</v>
      </c>
      <c r="S35" s="10">
        <f>IF(G35="",0,INT(MID(G35,3,1)))</f>
        <v>5</v>
      </c>
      <c r="T35" s="10">
        <f>IF(H35="",0,INT(MID(H35,1,1)))</f>
        <v>2</v>
      </c>
      <c r="U35" s="10">
        <f>IF(H35="",0,INT(MID(H35,3,1)))</f>
        <v>3</v>
      </c>
      <c r="V35" s="10">
        <f>IF(I35="",0,INT(MID(I35,1,1)))</f>
        <v>1</v>
      </c>
      <c r="W35" s="10">
        <f>IF(I35="",0,INT(MID(I35,3,1)))</f>
        <v>4</v>
      </c>
    </row>
    <row r="36" spans="2:24" s="7" customFormat="1" ht="18" customHeight="1" x14ac:dyDescent="0.2">
      <c r="B36" s="135"/>
      <c r="C36" s="22" t="s">
        <v>8</v>
      </c>
      <c r="D36" s="72" t="s">
        <v>43</v>
      </c>
      <c r="E36" s="56" t="str">
        <f>IF(F35="","",MID(F35,3,1)&amp;"－"&amp;MID(F35,1,1)&amp;MID(F35,4,4))</f>
        <v>３－２</v>
      </c>
      <c r="F36" s="25"/>
      <c r="G36" s="55" t="s">
        <v>149</v>
      </c>
      <c r="H36" s="55" t="s">
        <v>149</v>
      </c>
      <c r="I36" s="55" t="s">
        <v>148</v>
      </c>
      <c r="J36" s="16" t="str">
        <f>IF(AND(E36="",F36="",G36="",H36="",I36=""),"",IF(N36&gt;2,1,0)+IF(P36&gt;2,1,0)+IF(R36&gt;2,1,0)+IF(T36&gt;2,1,0)+IF(V36&gt;2,1,0)&amp;"-"&amp;IF(O36&gt;2,1,0)+IF(Q36&gt;2,1,0)+IF(S36&gt;2,1,0)+IF(U36&gt;2,1,0)+IF(W36&gt;2,1,0)&amp;"("&amp;N36+P36+R36+T36+V36&amp;"-"&amp;O36+Q36+S36+U36+W36&amp;")")</f>
        <v>1-3(7-13)</v>
      </c>
      <c r="K36" s="13">
        <v>4</v>
      </c>
      <c r="L36" s="20" t="str">
        <f>IF(K36="","",IF(K36&lt;2,"○昇格",IF(K36&gt;4,"降格","残留")))</f>
        <v>残留</v>
      </c>
      <c r="M36" s="96"/>
      <c r="N36" s="10">
        <f>IF(E36="",0,INT(MID(E36,1,1)))</f>
        <v>3</v>
      </c>
      <c r="O36" s="10">
        <f>IF(E36="",0,INT(MID(E36,3,1)))</f>
        <v>2</v>
      </c>
      <c r="P36" s="10">
        <f>IF(F36="",0,INT(MID(F36,1,1)))</f>
        <v>0</v>
      </c>
      <c r="Q36" s="10">
        <f>IF(F36="",0,INT(MID(F36,3,1)))</f>
        <v>0</v>
      </c>
      <c r="R36" s="10">
        <f>IF(G36="",0,INT(MID(G36,1,1)))</f>
        <v>2</v>
      </c>
      <c r="S36" s="10">
        <f>IF(G36="",0,INT(MID(G36,3,1)))</f>
        <v>3</v>
      </c>
      <c r="T36" s="10">
        <f>IF(H36="",0,INT(MID(H36,1,1)))</f>
        <v>2</v>
      </c>
      <c r="U36" s="10">
        <f>IF(H36="",0,INT(MID(H36,3,1)))</f>
        <v>3</v>
      </c>
      <c r="V36" s="10">
        <f>IF(I36="",0,INT(MID(I36,1,1)))</f>
        <v>0</v>
      </c>
      <c r="W36" s="10">
        <f>IF(I36="",0,INT(MID(I36,3,1)))</f>
        <v>5</v>
      </c>
      <c r="X36" s="2"/>
    </row>
    <row r="37" spans="2:24" s="7" customFormat="1" ht="18" customHeight="1" x14ac:dyDescent="0.2">
      <c r="B37" s="135"/>
      <c r="C37" s="22" t="s">
        <v>9</v>
      </c>
      <c r="D37" s="75" t="s">
        <v>111</v>
      </c>
      <c r="E37" s="56" t="str">
        <f>IF(G35="","",MID(G35,3,1)&amp;"－"&amp;MID(G35,1,1)&amp;MID(G35,4,4))</f>
        <v>５－０</v>
      </c>
      <c r="F37" s="56" t="str">
        <f>IF(G36="","",MID(G36,3,1)&amp;"－"&amp;MID(G36,1,1)&amp;MID(G36,4,4))</f>
        <v>３－２</v>
      </c>
      <c r="G37" s="25"/>
      <c r="H37" s="55" t="s">
        <v>149</v>
      </c>
      <c r="I37" s="55" t="s">
        <v>153</v>
      </c>
      <c r="J37" s="16" t="str">
        <f>IF(AND(E37="",F37="",G37="",H37="",I37=""),"",IF(N37&gt;2,1,0)+IF(P37&gt;2,1,0)+IF(R37&gt;2,1,0)+IF(T37&gt;2,1,0)+IF(V37&gt;2,1,0)&amp;"-"&amp;IF(O37&gt;2,1,0)+IF(Q37&gt;2,1,0)+IF(S37&gt;2,1,0)+IF(U37&gt;2,1,0)+IF(W37&gt;2,1,0)&amp;"("&amp;N37+P37+R37+T37+V37&amp;"-"&amp;O37+Q37+S37+U37+W37&amp;")")</f>
        <v>2-2(11-9)</v>
      </c>
      <c r="K37" s="13">
        <v>3</v>
      </c>
      <c r="L37" s="20" t="str">
        <f>IF(K37="","",IF(K37&lt;2,"○昇格",IF(K37&gt;4,"降格","残留")))</f>
        <v>残留</v>
      </c>
      <c r="N37" s="10">
        <f>IF(E37="",0,INT(MID(E37,1,1)))</f>
        <v>5</v>
      </c>
      <c r="O37" s="10">
        <f>IF(E37="",0,INT(MID(E37,3,1)))</f>
        <v>0</v>
      </c>
      <c r="P37" s="10">
        <f>IF(F37="",0,INT(MID(F37,1,1)))</f>
        <v>3</v>
      </c>
      <c r="Q37" s="10">
        <f>IF(F37="",0,INT(MID(F37,3,1)))</f>
        <v>2</v>
      </c>
      <c r="R37" s="10">
        <f>IF(G37="",0,INT(MID(G37,1,1)))</f>
        <v>0</v>
      </c>
      <c r="S37" s="10">
        <f>IF(G37="",0,INT(MID(G37,3,1)))</f>
        <v>0</v>
      </c>
      <c r="T37" s="10">
        <f>IF(H37="",0,INT(MID(H37,1,1)))</f>
        <v>2</v>
      </c>
      <c r="U37" s="10">
        <f>IF(H37="",0,INT(MID(H37,3,1)))</f>
        <v>3</v>
      </c>
      <c r="V37" s="10">
        <f>IF(I37="",0,INT(MID(I37,1,1)))</f>
        <v>1</v>
      </c>
      <c r="W37" s="10">
        <f>IF(I37="",0,INT(MID(I37,3,1)))</f>
        <v>4</v>
      </c>
      <c r="X37" s="2"/>
    </row>
    <row r="38" spans="2:24" s="7" customFormat="1" ht="18" customHeight="1" x14ac:dyDescent="0.2">
      <c r="B38" s="135"/>
      <c r="C38" s="22" t="s">
        <v>11</v>
      </c>
      <c r="D38" s="72" t="s">
        <v>112</v>
      </c>
      <c r="E38" s="56" t="str">
        <f>IF(H35="","",MID(H35,3,1)&amp;"－"&amp;MID(H35,1,1)&amp;MID(H35,4,4))</f>
        <v>３－２</v>
      </c>
      <c r="F38" s="56" t="str">
        <f>IF(H36="","",MID(H36,3,1)&amp;"－"&amp;MID(H36,1,1)&amp;MID(H36,4,4))</f>
        <v>３－２</v>
      </c>
      <c r="G38" s="56" t="str">
        <f>IF(H37="","",MID(H37,3,1)&amp;"－"&amp;MID(H37,1,1)&amp;MID(H37,4,4))</f>
        <v>３－２</v>
      </c>
      <c r="H38" s="25"/>
      <c r="I38" s="55" t="s">
        <v>153</v>
      </c>
      <c r="J38" s="16" t="str">
        <f>IF(AND(E38="",F38="",G38="",H38="",I38=""),"",IF(N38&gt;2,1,0)+IF(P38&gt;2,1,0)+IF(R38&gt;2,1,0)+IF(T38&gt;2,1,0)+IF(V38&gt;2,1,0)&amp;"-"&amp;IF(O38&gt;2,1,0)+IF(Q38&gt;2,1,0)+IF(S38&gt;2,1,0)+IF(U38&gt;2,1,0)+IF(W38&gt;2,1,0)&amp;"("&amp;N38+P38+R38+T38+V38&amp;"-"&amp;O38+Q38+S38+U38+W38&amp;")")</f>
        <v>3-1(10-10)</v>
      </c>
      <c r="K38" s="13">
        <v>2</v>
      </c>
      <c r="L38" s="20" t="str">
        <f>IF(K38="","",IF(K38&lt;2,"○昇格",IF(K38&gt;4,"降格","残留")))</f>
        <v>残留</v>
      </c>
      <c r="M38" s="6"/>
      <c r="N38" s="10">
        <f>IF(E38="",0,INT(MID(E38,1,1)))</f>
        <v>3</v>
      </c>
      <c r="O38" s="10">
        <f>IF(E38="",0,INT(MID(E38,3,1)))</f>
        <v>2</v>
      </c>
      <c r="P38" s="10">
        <f>IF(F38="",0,INT(MID(F38,1,1)))</f>
        <v>3</v>
      </c>
      <c r="Q38" s="10">
        <f>IF(F38="",0,INT(MID(F38,3,1)))</f>
        <v>2</v>
      </c>
      <c r="R38" s="10">
        <f>IF(G38="",0,INT(MID(G38,1,1)))</f>
        <v>3</v>
      </c>
      <c r="S38" s="10">
        <f>IF(G38="",0,INT(MID(G38,3,1)))</f>
        <v>2</v>
      </c>
      <c r="T38" s="10">
        <f>IF(H38="",0,INT(MID(H38,1,1)))</f>
        <v>0</v>
      </c>
      <c r="U38" s="10">
        <f>IF(H38="",0,INT(MID(H38,3,1)))</f>
        <v>0</v>
      </c>
      <c r="V38" s="10">
        <f>IF(I38="",0,INT(MID(I38,1,1)))</f>
        <v>1</v>
      </c>
      <c r="W38" s="10">
        <f>IF(I38="",0,INT(MID(I38,3,1)))</f>
        <v>4</v>
      </c>
      <c r="X38" s="2"/>
    </row>
    <row r="39" spans="2:24" s="7" customFormat="1" ht="18" customHeight="1" thickBot="1" x14ac:dyDescent="0.25">
      <c r="B39" s="136"/>
      <c r="C39" s="23" t="s">
        <v>13</v>
      </c>
      <c r="D39" s="73" t="s">
        <v>113</v>
      </c>
      <c r="E39" s="57" t="str">
        <f>IF(I35="","",MID(I35,3,1)&amp;"－"&amp;MID(I35,1,1)&amp;MID(I35,4,4))</f>
        <v>４－１</v>
      </c>
      <c r="F39" s="57" t="str">
        <f>IF(I36="","",MID(I36,3,1)&amp;"－"&amp;MID(I36,1,1)&amp;MID(I36,4,4))</f>
        <v>５－０</v>
      </c>
      <c r="G39" s="57" t="str">
        <f>IF(I37="","",MID(I37,3,1)&amp;"－"&amp;MID(I37,1,1)&amp;MID(I37,4,4))</f>
        <v>４－１</v>
      </c>
      <c r="H39" s="57" t="str">
        <f>IF(I38="","",MID(I38,3,1)&amp;"－"&amp;MID(I38,1,1)&amp;MID(I38,4,4))</f>
        <v>４－１</v>
      </c>
      <c r="I39" s="26"/>
      <c r="J39" s="17" t="str">
        <f>IF(AND(E39="",F39="",G39="",H39="",I39=""),"",IF(N39&gt;2,1,0)+IF(P39&gt;2,1,0)+IF(R39&gt;2,1,0)+IF(T39&gt;2,1,0)+IF(V39&gt;2,1,0)&amp;"-"&amp;IF(O39&gt;2,1,0)+IF(Q39&gt;2,1,0)+IF(S39&gt;2,1,0)+IF(U39&gt;2,1,0)+IF(W39&gt;2,1,0)&amp;"("&amp;N39+P39+R39+T39+V39&amp;"-"&amp;O39+Q39+S39+U39+W39&amp;")")</f>
        <v>4-0(17-3)</v>
      </c>
      <c r="K39" s="14">
        <v>1</v>
      </c>
      <c r="L39" s="20" t="str">
        <f>IF(K39="","",IF(K39&lt;2,"○昇格",IF(K39&gt;4,"降格","残留")))</f>
        <v>○昇格</v>
      </c>
      <c r="N39" s="10">
        <f>IF(E39="",0,INT(MID(E39,1,1)))</f>
        <v>4</v>
      </c>
      <c r="O39" s="10">
        <f>IF(E39="",0,INT(MID(E39,3,1)))</f>
        <v>1</v>
      </c>
      <c r="P39" s="10">
        <f>IF(F39="",0,INT(MID(F39,1,1)))</f>
        <v>5</v>
      </c>
      <c r="Q39" s="10">
        <f>IF(F39="",0,INT(MID(F39,3,1)))</f>
        <v>0</v>
      </c>
      <c r="R39" s="10">
        <f>IF(G39="",0,INT(MID(G39,1,1)))</f>
        <v>4</v>
      </c>
      <c r="S39" s="10">
        <f>IF(G39="",0,INT(MID(G39,3,1)))</f>
        <v>1</v>
      </c>
      <c r="T39" s="10">
        <f>IF(H39="",0,INT(MID(H39,1,1)))</f>
        <v>4</v>
      </c>
      <c r="U39" s="10">
        <f>IF(H39="",0,INT(MID(H39,3,1)))</f>
        <v>1</v>
      </c>
      <c r="V39" s="10">
        <f>IF(I39="",0,INT(MID(I39,1,1)))</f>
        <v>0</v>
      </c>
      <c r="W39" s="10">
        <f>IF(I39="",0,INT(MID(I39,3,1)))</f>
        <v>0</v>
      </c>
      <c r="X39" s="2"/>
    </row>
    <row r="40" spans="2:24" s="7" customFormat="1" ht="18" customHeight="1" thickBot="1" x14ac:dyDescent="0.25">
      <c r="B40" s="6"/>
      <c r="C40" s="8"/>
      <c r="D40" s="6"/>
      <c r="E40" s="9"/>
      <c r="F40" s="9"/>
      <c r="G40" s="9"/>
      <c r="H40" s="9"/>
      <c r="I40" s="9"/>
      <c r="J40" s="8"/>
      <c r="K40" s="8"/>
      <c r="L40" s="8"/>
      <c r="N40" s="10"/>
      <c r="O40" s="10"/>
      <c r="P40" s="10"/>
      <c r="Q40" s="10"/>
      <c r="R40" s="10"/>
      <c r="S40" s="10"/>
      <c r="T40" s="10"/>
      <c r="U40" s="10"/>
      <c r="V40" s="10"/>
      <c r="W40" s="10"/>
      <c r="X40" s="2"/>
    </row>
    <row r="41" spans="2:24" s="7" customFormat="1" ht="18" customHeight="1" thickBot="1" x14ac:dyDescent="0.25">
      <c r="B41" s="137" t="s">
        <v>45</v>
      </c>
      <c r="C41" s="138"/>
      <c r="D41" s="139"/>
      <c r="E41" s="11" t="str">
        <f>D42</f>
        <v>千代田化工A</v>
      </c>
      <c r="F41" s="11" t="str">
        <f>D43</f>
        <v>加賀FEI</v>
      </c>
      <c r="G41" s="11" t="str">
        <f>D44</f>
        <v>日本飛行機</v>
      </c>
      <c r="H41" s="11" t="str">
        <f>D45</f>
        <v>東芝横浜B</v>
      </c>
      <c r="I41" s="11" t="str">
        <f>D46</f>
        <v>住友電工B</v>
      </c>
      <c r="J41" s="18" t="s">
        <v>4</v>
      </c>
      <c r="K41" s="19" t="s">
        <v>5</v>
      </c>
      <c r="L41" s="20"/>
    </row>
    <row r="42" spans="2:24" s="7" customFormat="1" ht="18" customHeight="1" thickTop="1" x14ac:dyDescent="0.2">
      <c r="B42" s="134" t="s">
        <v>46</v>
      </c>
      <c r="C42" s="21" t="s">
        <v>7</v>
      </c>
      <c r="D42" s="72" t="s">
        <v>114</v>
      </c>
      <c r="E42" s="24"/>
      <c r="F42" s="55" t="s">
        <v>150</v>
      </c>
      <c r="G42" s="55" t="s">
        <v>149</v>
      </c>
      <c r="H42" s="55" t="s">
        <v>150</v>
      </c>
      <c r="I42" s="55" t="s">
        <v>153</v>
      </c>
      <c r="J42" s="15" t="str">
        <f>IF(AND(E42="",F42="",G42="",H42="",I42=""),"",IF(N42&gt;2,1,0)+IF(P42&gt;2,1,0)+IF(R42&gt;2,1,0)+IF(T42&gt;2,1,0)+IF(V42&gt;2,1,0)&amp;"-"&amp;IF(O42&gt;2,1,0)+IF(Q42&gt;2,1,0)+IF(S42&gt;2,1,0)+IF(U42&gt;2,1,0)+IF(W42&gt;2,1,0)&amp;"("&amp;N42+P42+R42+T42+V42&amp;"-"&amp;O42+Q42+S42+U42+W42&amp;")")</f>
        <v>2-2(9-11)</v>
      </c>
      <c r="K42" s="12">
        <v>3</v>
      </c>
      <c r="L42" s="20" t="str">
        <f>IF(K42="","",IF(K42&lt;2,"○昇格",IF(K42&gt;4,"降格","残留")))</f>
        <v>残留</v>
      </c>
      <c r="M42" s="27"/>
      <c r="N42" s="10">
        <f>IF(E42="",0,INT(MID(E42,1,1)))</f>
        <v>0</v>
      </c>
      <c r="O42" s="10">
        <f>IF(E42="",0,INT(MID(E42,3,1)))</f>
        <v>0</v>
      </c>
      <c r="P42" s="10">
        <f>IF(F42="",0,INT(MID(F42,1,1)))</f>
        <v>3</v>
      </c>
      <c r="Q42" s="10">
        <f>IF(F42="",0,INT(MID(F42,3,1)))</f>
        <v>2</v>
      </c>
      <c r="R42" s="10">
        <f>IF(G42="",0,INT(MID(G42,1,1)))</f>
        <v>2</v>
      </c>
      <c r="S42" s="10">
        <f>IF(G42="",0,INT(MID(G42,3,1)))</f>
        <v>3</v>
      </c>
      <c r="T42" s="10">
        <f>IF(H42="",0,INT(MID(H42,1,1)))</f>
        <v>3</v>
      </c>
      <c r="U42" s="10">
        <f>IF(H42="",0,INT(MID(H42,3,1)))</f>
        <v>2</v>
      </c>
      <c r="V42" s="10">
        <f>IF(I42="",0,INT(MID(I42,1,1)))</f>
        <v>1</v>
      </c>
      <c r="W42" s="10">
        <f>IF(I42="",0,INT(MID(I42,3,1)))</f>
        <v>4</v>
      </c>
      <c r="X42" s="2"/>
    </row>
    <row r="43" spans="2:24" s="7" customFormat="1" ht="18" customHeight="1" x14ac:dyDescent="0.2">
      <c r="B43" s="135"/>
      <c r="C43" s="22" t="s">
        <v>8</v>
      </c>
      <c r="D43" s="72" t="s">
        <v>47</v>
      </c>
      <c r="E43" s="56" t="str">
        <f>IF(F42="","",MID(F42,3,1)&amp;"－"&amp;MID(F42,1,1)&amp;MID(F42,4,4))</f>
        <v>２－３</v>
      </c>
      <c r="F43" s="25"/>
      <c r="G43" s="55" t="s">
        <v>154</v>
      </c>
      <c r="H43" s="55" t="s">
        <v>149</v>
      </c>
      <c r="I43" s="55" t="s">
        <v>148</v>
      </c>
      <c r="J43" s="16" t="str">
        <f>IF(AND(E43="",F43="",G43="",H43="",I43=""),"",IF(N43&gt;2,1,0)+IF(P43&gt;2,1,0)+IF(R43&gt;2,1,0)+IF(T43&gt;2,1,0)+IF(V43&gt;2,1,0)&amp;"-"&amp;IF(O43&gt;2,1,0)+IF(Q43&gt;2,1,0)+IF(S43&gt;2,1,0)+IF(U43&gt;2,1,0)+IF(W43&gt;2,1,0)&amp;"("&amp;N43+P43+R43+T43+V43&amp;"-"&amp;O43+Q43+S43+U43+W43&amp;")")</f>
        <v>0-4(4-16)</v>
      </c>
      <c r="K43" s="13">
        <v>5</v>
      </c>
      <c r="L43" s="20" t="str">
        <f>IF(K43="","",IF(K43&lt;2,"○昇格",IF(K43&gt;4,"降格","残留")))</f>
        <v>降格</v>
      </c>
      <c r="M43" s="96"/>
      <c r="N43" s="10">
        <f>IF(E43="",0,INT(MID(E43,1,1)))</f>
        <v>2</v>
      </c>
      <c r="O43" s="10">
        <f>IF(E43="",0,INT(MID(E43,3,1)))</f>
        <v>3</v>
      </c>
      <c r="P43" s="10">
        <f>IF(F43="",0,INT(MID(F43,1,1)))</f>
        <v>0</v>
      </c>
      <c r="Q43" s="10">
        <f>IF(F43="",0,INT(MID(F43,3,1)))</f>
        <v>0</v>
      </c>
      <c r="R43" s="10">
        <f>IF(G43="",0,INT(MID(G43,1,1)))</f>
        <v>0</v>
      </c>
      <c r="S43" s="10">
        <f>IF(G43="",0,INT(MID(G43,3,1)))</f>
        <v>5</v>
      </c>
      <c r="T43" s="10">
        <f>IF(H43="",0,INT(MID(H43,1,1)))</f>
        <v>2</v>
      </c>
      <c r="U43" s="10">
        <f>IF(H43="",0,INT(MID(H43,3,1)))</f>
        <v>3</v>
      </c>
      <c r="V43" s="10">
        <f>IF(I43="",0,INT(MID(I43,1,1)))</f>
        <v>0</v>
      </c>
      <c r="W43" s="10">
        <f>IF(I43="",0,INT(MID(I43,3,1)))</f>
        <v>5</v>
      </c>
      <c r="X43" s="2"/>
    </row>
    <row r="44" spans="2:24" s="7" customFormat="1" ht="18" customHeight="1" x14ac:dyDescent="0.2">
      <c r="B44" s="135"/>
      <c r="C44" s="22" t="s">
        <v>9</v>
      </c>
      <c r="D44" s="72" t="s">
        <v>51</v>
      </c>
      <c r="E44" s="56" t="str">
        <f>IF(G42="","",MID(G42,3,1)&amp;"－"&amp;MID(G42,1,1)&amp;MID(G42,4,4))</f>
        <v>３－２</v>
      </c>
      <c r="F44" s="56" t="str">
        <f>IF(G43="","",MID(G43,3,1)&amp;"－"&amp;MID(G43,1,1)&amp;MID(G43,4,4))</f>
        <v>５－０（ＷＯ）</v>
      </c>
      <c r="G44" s="25"/>
      <c r="H44" s="55" t="s">
        <v>154</v>
      </c>
      <c r="I44" s="123" t="s">
        <v>148</v>
      </c>
      <c r="J44" s="16" t="str">
        <f>IF(AND(E44="",F44="",G44="",H44="",I44=""),"",IF(N44&gt;2,1,0)+IF(P44&gt;2,1,0)+IF(R44&gt;2,1,0)+IF(T44&gt;2,1,0)+IF(V44&gt;2,1,0)&amp;"-"&amp;IF(O44&gt;2,1,0)+IF(Q44&gt;2,1,0)+IF(S44&gt;2,1,0)+IF(U44&gt;2,1,0)+IF(W44&gt;2,1,0)&amp;"("&amp;N44+P44+R44+T44+V44&amp;"-"&amp;O44+Q44+S44+U44+W44&amp;")")</f>
        <v>2-2(8-12)</v>
      </c>
      <c r="K44" s="13">
        <v>4</v>
      </c>
      <c r="L44" s="20" t="str">
        <f>IF(K44="","",IF(K44&lt;2,"○昇格",IF(K44&gt;4,"降格","残留")))</f>
        <v>残留</v>
      </c>
      <c r="N44" s="10">
        <f>IF(E44="",0,INT(MID(E44,1,1)))</f>
        <v>3</v>
      </c>
      <c r="O44" s="10">
        <f>IF(E44="",0,INT(MID(E44,3,1)))</f>
        <v>2</v>
      </c>
      <c r="P44" s="10">
        <f>IF(F44="",0,INT(MID(F44,1,1)))</f>
        <v>5</v>
      </c>
      <c r="Q44" s="10">
        <f>IF(F44="",0,INT(MID(F44,3,1)))</f>
        <v>0</v>
      </c>
      <c r="R44" s="10">
        <f>IF(G44="",0,INT(MID(G44,1,1)))</f>
        <v>0</v>
      </c>
      <c r="S44" s="10">
        <f>IF(G44="",0,INT(MID(G44,3,1)))</f>
        <v>0</v>
      </c>
      <c r="T44" s="10">
        <f>IF(H44="",0,INT(MID(H44,1,1)))</f>
        <v>0</v>
      </c>
      <c r="U44" s="10">
        <f>IF(H44="",0,INT(MID(H44,3,1)))</f>
        <v>5</v>
      </c>
      <c r="V44" s="10">
        <f>IF(I44="",0,INT(MID(I44,1,1)))</f>
        <v>0</v>
      </c>
      <c r="W44" s="10">
        <f>IF(I44="",0,INT(MID(I44,3,1)))</f>
        <v>5</v>
      </c>
      <c r="X44" s="2"/>
    </row>
    <row r="45" spans="2:24" s="7" customFormat="1" ht="18" customHeight="1" x14ac:dyDescent="0.2">
      <c r="B45" s="135"/>
      <c r="C45" s="22" t="s">
        <v>11</v>
      </c>
      <c r="D45" s="72" t="s">
        <v>115</v>
      </c>
      <c r="E45" s="56" t="str">
        <f>IF(H42="","",MID(H42,3,1)&amp;"－"&amp;MID(H42,1,1)&amp;MID(H42,4,4))</f>
        <v>２－３</v>
      </c>
      <c r="F45" s="56" t="str">
        <f>IF(H43="","",MID(H43,3,1)&amp;"－"&amp;MID(H43,1,1)&amp;MID(H43,4,4))</f>
        <v>３－２</v>
      </c>
      <c r="G45" s="56" t="str">
        <f>IF(H44="","",MID(H44,3,1)&amp;"－"&amp;MID(H44,1,1)&amp;MID(H44,4,4))</f>
        <v>５－０（ＷＯ）</v>
      </c>
      <c r="H45" s="25"/>
      <c r="I45" s="55" t="s">
        <v>153</v>
      </c>
      <c r="J45" s="16" t="str">
        <f>IF(AND(E45="",F45="",G45="",H45="",I45=""),"",IF(N45&gt;2,1,0)+IF(P45&gt;2,1,0)+IF(R45&gt;2,1,0)+IF(T45&gt;2,1,0)+IF(V45&gt;2,1,0)&amp;"-"&amp;IF(O45&gt;2,1,0)+IF(Q45&gt;2,1,0)+IF(S45&gt;2,1,0)+IF(U45&gt;2,1,0)+IF(W45&gt;2,1,0)&amp;"("&amp;N45+P45+R45+T45+V45&amp;"-"&amp;O45+Q45+S45+U45+W45&amp;")")</f>
        <v>2-2(11-9)</v>
      </c>
      <c r="K45" s="13">
        <v>2</v>
      </c>
      <c r="L45" s="20" t="str">
        <f>IF(K45="","",IF(K45&lt;2,"○昇格",IF(K45&gt;4,"降格","残留")))</f>
        <v>残留</v>
      </c>
      <c r="M45" s="6"/>
      <c r="N45" s="10">
        <f>IF(E45="",0,INT(MID(E45,1,1)))</f>
        <v>2</v>
      </c>
      <c r="O45" s="10">
        <f>IF(E45="",0,INT(MID(E45,3,1)))</f>
        <v>3</v>
      </c>
      <c r="P45" s="10">
        <f>IF(F45="",0,INT(MID(F45,1,1)))</f>
        <v>3</v>
      </c>
      <c r="Q45" s="10">
        <f>IF(F45="",0,INT(MID(F45,3,1)))</f>
        <v>2</v>
      </c>
      <c r="R45" s="10">
        <f>IF(G45="",0,INT(MID(G45,1,1)))</f>
        <v>5</v>
      </c>
      <c r="S45" s="10">
        <f>IF(G45="",0,INT(MID(G45,3,1)))</f>
        <v>0</v>
      </c>
      <c r="T45" s="10">
        <f>IF(H45="",0,INT(MID(H45,1,1)))</f>
        <v>0</v>
      </c>
      <c r="U45" s="10">
        <f>IF(H45="",0,INT(MID(H45,3,1)))</f>
        <v>0</v>
      </c>
      <c r="V45" s="10">
        <f>IF(I45="",0,INT(MID(I45,1,1)))</f>
        <v>1</v>
      </c>
      <c r="W45" s="10">
        <f>IF(I45="",0,INT(MID(I45,3,1)))</f>
        <v>4</v>
      </c>
      <c r="X45" s="2"/>
    </row>
    <row r="46" spans="2:24" s="7" customFormat="1" ht="18" customHeight="1" thickBot="1" x14ac:dyDescent="0.25">
      <c r="B46" s="136"/>
      <c r="C46" s="23" t="s">
        <v>13</v>
      </c>
      <c r="D46" s="73" t="s">
        <v>84</v>
      </c>
      <c r="E46" s="57" t="str">
        <f>IF(I42="","",MID(I42,3,1)&amp;"－"&amp;MID(I42,1,1)&amp;MID(I42,4,4))</f>
        <v>４－１</v>
      </c>
      <c r="F46" s="57" t="str">
        <f>IF(I43="","",MID(I43,3,1)&amp;"－"&amp;MID(I43,1,1)&amp;MID(I43,4,4))</f>
        <v>５－０</v>
      </c>
      <c r="G46" s="124" t="str">
        <f>IF(I44="","",MID(I44,3,1)&amp;"－"&amp;MID(I44,1,1)&amp;MID(I44,4,4))</f>
        <v>５－０</v>
      </c>
      <c r="H46" s="57" t="str">
        <f>IF(I45="","",MID(I45,3,1)&amp;"－"&amp;MID(I45,1,1)&amp;MID(I45,4,4))</f>
        <v>４－１</v>
      </c>
      <c r="I46" s="26"/>
      <c r="J46" s="17" t="str">
        <f>IF(AND(E46="",F46="",G46="",H46="",I46=""),"",IF(N46&gt;2,1,0)+IF(P46&gt;2,1,0)+IF(R46&gt;2,1,0)+IF(T46&gt;2,1,0)+IF(V46&gt;2,1,0)&amp;"-"&amp;IF(O46&gt;2,1,0)+IF(Q46&gt;2,1,0)+IF(S46&gt;2,1,0)+IF(U46&gt;2,1,0)+IF(W46&gt;2,1,0)&amp;"("&amp;N46+P46+R46+T46+V46&amp;"-"&amp;O46+Q46+S46+U46+W46&amp;")")</f>
        <v>4-0(18-2)</v>
      </c>
      <c r="K46" s="14">
        <v>1</v>
      </c>
      <c r="L46" s="20" t="str">
        <f>IF(K46="","",IF(K46&lt;2,"○昇格",IF(K46&gt;4,"降格","残留")))</f>
        <v>○昇格</v>
      </c>
      <c r="M46" s="96"/>
      <c r="N46" s="10">
        <f>IF(E46="",0,INT(MID(E46,1,1)))</f>
        <v>4</v>
      </c>
      <c r="O46" s="10">
        <f>IF(E46="",0,INT(MID(E46,3,1)))</f>
        <v>1</v>
      </c>
      <c r="P46" s="10">
        <f>IF(F46="",0,INT(MID(F46,1,1)))</f>
        <v>5</v>
      </c>
      <c r="Q46" s="10">
        <f>IF(F46="",0,INT(MID(F46,3,1)))</f>
        <v>0</v>
      </c>
      <c r="R46" s="10">
        <f>IF(G46="",0,INT(MID(G46,1,1)))</f>
        <v>5</v>
      </c>
      <c r="S46" s="10">
        <f>IF(G46="",0,INT(MID(G46,3,1)))</f>
        <v>0</v>
      </c>
      <c r="T46" s="10">
        <f>IF(H46="",0,INT(MID(H46,1,1)))</f>
        <v>4</v>
      </c>
      <c r="U46" s="10">
        <f>IF(H46="",0,INT(MID(H46,3,1)))</f>
        <v>1</v>
      </c>
      <c r="V46" s="10">
        <f>IF(I46="",0,INT(MID(I46,1,1)))</f>
        <v>0</v>
      </c>
      <c r="W46" s="10">
        <f>IF(I46="",0,INT(MID(I46,3,1)))</f>
        <v>0</v>
      </c>
      <c r="X46" s="2"/>
    </row>
    <row r="47" spans="2:24" s="7" customFormat="1" ht="18" customHeight="1" thickBot="1" x14ac:dyDescent="0.25">
      <c r="B47" s="6"/>
      <c r="C47" s="8"/>
      <c r="D47" s="6"/>
      <c r="E47" s="9"/>
      <c r="F47" s="9"/>
      <c r="G47" s="9"/>
      <c r="H47" s="9"/>
      <c r="I47" s="9"/>
      <c r="J47" s="8"/>
      <c r="K47" s="8"/>
      <c r="L47" s="8"/>
      <c r="N47" s="10"/>
      <c r="O47" s="10"/>
      <c r="P47" s="10"/>
      <c r="Q47" s="10"/>
      <c r="R47" s="10"/>
      <c r="S47" s="10"/>
      <c r="T47" s="10"/>
      <c r="U47" s="10"/>
      <c r="V47" s="10"/>
      <c r="W47" s="10"/>
      <c r="X47" s="2"/>
    </row>
    <row r="48" spans="2:24" s="7" customFormat="1" ht="18" customHeight="1" thickBot="1" x14ac:dyDescent="0.25">
      <c r="B48" s="137" t="s">
        <v>48</v>
      </c>
      <c r="C48" s="138"/>
      <c r="D48" s="139"/>
      <c r="E48" s="11" t="str">
        <f>D49</f>
        <v>NTTデータ　MSE B</v>
      </c>
      <c r="F48" s="11" t="str">
        <f>D50</f>
        <v>三菱重工横浜A</v>
      </c>
      <c r="G48" s="11" t="str">
        <f>D51</f>
        <v>AGC中研A</v>
      </c>
      <c r="H48" s="11" t="str">
        <f>D52</f>
        <v>横浜信用金庫</v>
      </c>
      <c r="I48" s="11" t="str">
        <f>D53</f>
        <v>東洋製罐グループHD-C</v>
      </c>
      <c r="J48" s="18" t="s">
        <v>4</v>
      </c>
      <c r="K48" s="19" t="s">
        <v>5</v>
      </c>
      <c r="L48" s="20"/>
    </row>
    <row r="49" spans="2:26" s="7" customFormat="1" ht="18" customHeight="1" thickTop="1" x14ac:dyDescent="0.2">
      <c r="B49" s="134" t="s">
        <v>49</v>
      </c>
      <c r="C49" s="21" t="s">
        <v>7</v>
      </c>
      <c r="D49" s="78" t="s">
        <v>50</v>
      </c>
      <c r="E49" s="24"/>
      <c r="F49" s="55" t="s">
        <v>150</v>
      </c>
      <c r="G49" s="55" t="s">
        <v>150</v>
      </c>
      <c r="H49" s="55" t="s">
        <v>145</v>
      </c>
      <c r="I49" s="55" t="s">
        <v>150</v>
      </c>
      <c r="J49" s="15" t="str">
        <f>IF(AND(E49="",F49="",G49="",H49="",I49=""),"",IF(N49&gt;2,1,0)+IF(P49&gt;2,1,0)+IF(R49&gt;2,1,0)+IF(T49&gt;2,1,0)+IF(V49&gt;2,1,0)&amp;"-"&amp;IF(O49&gt;2,1,0)+IF(Q49&gt;2,1,0)+IF(S49&gt;2,1,0)+IF(U49&gt;2,1,0)+IF(W49&gt;2,1,0)&amp;"("&amp;N49+P49+R49+T49+V49&amp;"-"&amp;O49+Q49+S49+U49+W49&amp;")")</f>
        <v>4-0(13-7)</v>
      </c>
      <c r="K49" s="12">
        <v>1</v>
      </c>
      <c r="L49" s="20" t="str">
        <f>IF(K49="","",IF(K49&lt;2,"○昇格",IF(K49&gt;4,"降格","残留")))</f>
        <v>○昇格</v>
      </c>
      <c r="M49" s="27"/>
      <c r="N49" s="10">
        <f>IF(E49="",0,INT(MID(E49,1,1)))</f>
        <v>0</v>
      </c>
      <c r="O49" s="10">
        <f>IF(E49="",0,INT(MID(E49,3,1)))</f>
        <v>0</v>
      </c>
      <c r="P49" s="10">
        <f>IF(F49="",0,INT(MID(F49,1,1)))</f>
        <v>3</v>
      </c>
      <c r="Q49" s="10">
        <f>IF(F49="",0,INT(MID(F49,3,1)))</f>
        <v>2</v>
      </c>
      <c r="R49" s="10">
        <f>IF(G49="",0,INT(MID(G49,1,1)))</f>
        <v>3</v>
      </c>
      <c r="S49" s="10">
        <f>IF(G49="",0,INT(MID(G49,3,1)))</f>
        <v>2</v>
      </c>
      <c r="T49" s="10">
        <f>IF(H49="",0,INT(MID(H49,1,1)))</f>
        <v>4</v>
      </c>
      <c r="U49" s="10">
        <f>IF(H49="",0,INT(MID(H49,3,1)))</f>
        <v>1</v>
      </c>
      <c r="V49" s="10">
        <f>IF(I49="",0,INT(MID(I49,1,1)))</f>
        <v>3</v>
      </c>
      <c r="W49" s="10">
        <f>IF(I49="",0,INT(MID(I49,3,1)))</f>
        <v>2</v>
      </c>
      <c r="X49" s="2"/>
    </row>
    <row r="50" spans="2:26" s="7" customFormat="1" ht="18" customHeight="1" x14ac:dyDescent="0.2">
      <c r="B50" s="135"/>
      <c r="C50" s="22" t="s">
        <v>8</v>
      </c>
      <c r="D50" s="72" t="s">
        <v>52</v>
      </c>
      <c r="E50" s="56" t="str">
        <f>IF(F49="","",MID(F49,3,1)&amp;"－"&amp;MID(F49,1,1)&amp;MID(F49,4,4))</f>
        <v>２－３</v>
      </c>
      <c r="F50" s="25"/>
      <c r="G50" s="55" t="s">
        <v>153</v>
      </c>
      <c r="H50" s="55" t="s">
        <v>149</v>
      </c>
      <c r="I50" s="55" t="s">
        <v>148</v>
      </c>
      <c r="J50" s="16" t="str">
        <f>IF(AND(E50="",F50="",G50="",H50="",I50=""),"",IF(N50&gt;2,1,0)+IF(P50&gt;2,1,0)+IF(R50&gt;2,1,0)+IF(T50&gt;2,1,0)+IF(V50&gt;2,1,0)&amp;"-"&amp;IF(O50&gt;2,1,0)+IF(Q50&gt;2,1,0)+IF(S50&gt;2,1,0)+IF(U50&gt;2,1,0)+IF(W50&gt;2,1,0)&amp;"("&amp;N50+P50+R50+T50+V50&amp;"-"&amp;O50+Q50+S50+U50+W50&amp;")")</f>
        <v>0-4(5-15)</v>
      </c>
      <c r="K50" s="13">
        <v>5</v>
      </c>
      <c r="L50" s="20" t="str">
        <f>IF(K50="","",IF(K50&lt;2,"○昇格",IF(K50&gt;4,"降格","残留")))</f>
        <v>降格</v>
      </c>
      <c r="M50" s="96"/>
      <c r="N50" s="10">
        <f>IF(E50="",0,INT(MID(E50,1,1)))</f>
        <v>2</v>
      </c>
      <c r="O50" s="10">
        <f>IF(E50="",0,INT(MID(E50,3,1)))</f>
        <v>3</v>
      </c>
      <c r="P50" s="10">
        <f>IF(F50="",0,INT(MID(F50,1,1)))</f>
        <v>0</v>
      </c>
      <c r="Q50" s="10">
        <f>IF(F50="",0,INT(MID(F50,3,1)))</f>
        <v>0</v>
      </c>
      <c r="R50" s="10">
        <f>IF(G50="",0,INT(MID(G50,1,1)))</f>
        <v>1</v>
      </c>
      <c r="S50" s="10">
        <f>IF(G50="",0,INT(MID(G50,3,1)))</f>
        <v>4</v>
      </c>
      <c r="T50" s="10">
        <f>IF(H50="",0,INT(MID(H50,1,1)))</f>
        <v>2</v>
      </c>
      <c r="U50" s="10">
        <f>IF(H50="",0,INT(MID(H50,3,1)))</f>
        <v>3</v>
      </c>
      <c r="V50" s="10">
        <f>IF(I50="",0,INT(MID(I50,1,1)))</f>
        <v>0</v>
      </c>
      <c r="W50" s="10">
        <f>IF(I50="",0,INT(MID(I50,3,1)))</f>
        <v>5</v>
      </c>
      <c r="X50" s="2"/>
    </row>
    <row r="51" spans="2:26" s="7" customFormat="1" ht="18" customHeight="1" x14ac:dyDescent="0.2">
      <c r="B51" s="135"/>
      <c r="C51" s="22" t="s">
        <v>9</v>
      </c>
      <c r="D51" s="72" t="s">
        <v>116</v>
      </c>
      <c r="E51" s="56" t="str">
        <f>IF(G49="","",MID(G49,3,1)&amp;"－"&amp;MID(G49,1,1)&amp;MID(G49,4,4))</f>
        <v>２－３</v>
      </c>
      <c r="F51" s="56" t="str">
        <f>IF(G50="","",MID(G50,3,1)&amp;"－"&amp;MID(G50,1,1)&amp;MID(G50,4,4))</f>
        <v>４－１</v>
      </c>
      <c r="G51" s="25"/>
      <c r="H51" s="55" t="s">
        <v>149</v>
      </c>
      <c r="I51" s="55" t="s">
        <v>149</v>
      </c>
      <c r="J51" s="16" t="str">
        <f>IF(AND(E51="",F51="",G51="",H51="",I51=""),"",IF(N51&gt;2,1,0)+IF(P51&gt;2,1,0)+IF(R51&gt;2,1,0)+IF(T51&gt;2,1,0)+IF(V51&gt;2,1,0)&amp;"-"&amp;IF(O51&gt;2,1,0)+IF(Q51&gt;2,1,0)+IF(S51&gt;2,1,0)+IF(U51&gt;2,1,0)+IF(W51&gt;2,1,0)&amp;"("&amp;N51+P51+R51+T51+V51&amp;"-"&amp;O51+Q51+S51+U51+W51&amp;")")</f>
        <v>1-3(10-10)</v>
      </c>
      <c r="K51" s="13">
        <v>4</v>
      </c>
      <c r="L51" s="20" t="str">
        <f>IF(K51="","",IF(K51&lt;2,"○昇格",IF(K51&gt;4,"降格","残留")))</f>
        <v>残留</v>
      </c>
      <c r="M51" s="96"/>
      <c r="N51" s="10">
        <f>IF(E51="",0,INT(MID(E51,1,1)))</f>
        <v>2</v>
      </c>
      <c r="O51" s="10">
        <f>IF(E51="",0,INT(MID(E51,3,1)))</f>
        <v>3</v>
      </c>
      <c r="P51" s="10">
        <f>IF(F51="",0,INT(MID(F51,1,1)))</f>
        <v>4</v>
      </c>
      <c r="Q51" s="10">
        <f>IF(F51="",0,INT(MID(F51,3,1)))</f>
        <v>1</v>
      </c>
      <c r="R51" s="10">
        <f>IF(G51="",0,INT(MID(G51,1,1)))</f>
        <v>0</v>
      </c>
      <c r="S51" s="10">
        <f>IF(G51="",0,INT(MID(G51,3,1)))</f>
        <v>0</v>
      </c>
      <c r="T51" s="10">
        <f>IF(H51="",0,INT(MID(H51,1,1)))</f>
        <v>2</v>
      </c>
      <c r="U51" s="10">
        <f>IF(H51="",0,INT(MID(H51,3,1)))</f>
        <v>3</v>
      </c>
      <c r="V51" s="10">
        <f>IF(I51="",0,INT(MID(I51,1,1)))</f>
        <v>2</v>
      </c>
      <c r="W51" s="10">
        <f>IF(I51="",0,INT(MID(I51,3,1)))</f>
        <v>3</v>
      </c>
      <c r="X51" s="2"/>
      <c r="Y51" s="2"/>
      <c r="Z51" s="2"/>
    </row>
    <row r="52" spans="2:26" s="7" customFormat="1" ht="18" customHeight="1" x14ac:dyDescent="0.2">
      <c r="B52" s="135"/>
      <c r="C52" s="22" t="s">
        <v>11</v>
      </c>
      <c r="D52" s="72" t="s">
        <v>117</v>
      </c>
      <c r="E52" s="56" t="str">
        <f>IF(H49="","",MID(H49,3,1)&amp;"－"&amp;MID(H49,1,1)&amp;MID(H49,4,4))</f>
        <v>１－４</v>
      </c>
      <c r="F52" s="56" t="str">
        <f>IF(H50="","",MID(H50,3,1)&amp;"－"&amp;MID(H50,1,1)&amp;MID(H50,4,4))</f>
        <v>３－２</v>
      </c>
      <c r="G52" s="56" t="str">
        <f>IF(H51="","",MID(H51,3,1)&amp;"－"&amp;MID(H51,1,1)&amp;MID(H51,4,4))</f>
        <v>３－２</v>
      </c>
      <c r="H52" s="25"/>
      <c r="I52" s="55" t="s">
        <v>149</v>
      </c>
      <c r="J52" s="16" t="str">
        <f>IF(AND(E52="",F52="",G52="",H52="",I52=""),"",IF(N52&gt;2,1,0)+IF(P52&gt;2,1,0)+IF(R52&gt;2,1,0)+IF(T52&gt;2,1,0)+IF(V52&gt;2,1,0)&amp;"-"&amp;IF(O52&gt;2,1,0)+IF(Q52&gt;2,1,0)+IF(S52&gt;2,1,0)+IF(U52&gt;2,1,0)+IF(W52&gt;2,1,0)&amp;"("&amp;N52+P52+R52+T52+V52&amp;"-"&amp;O52+Q52+S52+U52+W52&amp;")")</f>
        <v>2-2(9-11)</v>
      </c>
      <c r="K52" s="13">
        <v>3</v>
      </c>
      <c r="L52" s="20" t="str">
        <f>IF(K52="","",IF(K52&lt;2,"○昇格",IF(K52&gt;4,"降格","残留")))</f>
        <v>残留</v>
      </c>
      <c r="N52" s="10">
        <f>IF(E52="",0,INT(MID(E52,1,1)))</f>
        <v>1</v>
      </c>
      <c r="O52" s="10">
        <f>IF(E52="",0,INT(MID(E52,3,1)))</f>
        <v>4</v>
      </c>
      <c r="P52" s="10">
        <f>IF(F52="",0,INT(MID(F52,1,1)))</f>
        <v>3</v>
      </c>
      <c r="Q52" s="10">
        <f>IF(F52="",0,INT(MID(F52,3,1)))</f>
        <v>2</v>
      </c>
      <c r="R52" s="10">
        <f>IF(G52="",0,INT(MID(G52,1,1)))</f>
        <v>3</v>
      </c>
      <c r="S52" s="10">
        <f>IF(G52="",0,INT(MID(G52,3,1)))</f>
        <v>2</v>
      </c>
      <c r="T52" s="10">
        <f>IF(H52="",0,INT(MID(H52,1,1)))</f>
        <v>0</v>
      </c>
      <c r="U52" s="10">
        <f>IF(H52="",0,INT(MID(H52,3,1)))</f>
        <v>0</v>
      </c>
      <c r="V52" s="10">
        <f>IF(I52="",0,INT(MID(I52,1,1)))</f>
        <v>2</v>
      </c>
      <c r="W52" s="10">
        <f>IF(I52="",0,INT(MID(I52,3,1)))</f>
        <v>3</v>
      </c>
      <c r="X52" s="2"/>
      <c r="Y52" s="2"/>
      <c r="Z52" s="2"/>
    </row>
    <row r="53" spans="2:26" s="7" customFormat="1" ht="18" customHeight="1" thickBot="1" x14ac:dyDescent="0.25">
      <c r="B53" s="136"/>
      <c r="C53" s="23" t="s">
        <v>13</v>
      </c>
      <c r="D53" s="79" t="s">
        <v>141</v>
      </c>
      <c r="E53" s="57" t="str">
        <f>IF(I49="","",MID(I49,3,1)&amp;"－"&amp;MID(I49,1,1)&amp;MID(I49,4,4))</f>
        <v>２－３</v>
      </c>
      <c r="F53" s="57" t="str">
        <f>IF(I50="","",MID(I50,3,1)&amp;"－"&amp;MID(I50,1,1)&amp;MID(I50,4,4))</f>
        <v>５－０</v>
      </c>
      <c r="G53" s="57" t="str">
        <f>IF(I51="","",MID(I51,3,1)&amp;"－"&amp;MID(I51,1,1)&amp;MID(I51,4,4))</f>
        <v>３－２</v>
      </c>
      <c r="H53" s="57" t="str">
        <f>IF(I52="","",MID(I52,3,1)&amp;"－"&amp;MID(I52,1,1)&amp;MID(I52,4,4))</f>
        <v>３－２</v>
      </c>
      <c r="I53" s="26"/>
      <c r="J53" s="17" t="str">
        <f>IF(AND(E53="",F53="",G53="",H53="",I53=""),"",IF(N53&gt;2,1,0)+IF(P53&gt;2,1,0)+IF(R53&gt;2,1,0)+IF(T53&gt;2,1,0)+IF(V53&gt;2,1,0)&amp;"-"&amp;IF(O53&gt;2,1,0)+IF(Q53&gt;2,1,0)+IF(S53&gt;2,1,0)+IF(U53&gt;2,1,0)+IF(W53&gt;2,1,0)&amp;"("&amp;N53+P53+R53+T53+V53&amp;"-"&amp;O53+Q53+S53+U53+W53&amp;")")</f>
        <v>3-1(13-7)</v>
      </c>
      <c r="K53" s="14">
        <v>2</v>
      </c>
      <c r="L53" s="20" t="str">
        <f>IF(K53="","",IF(K53&lt;2,"○昇格",IF(K53&gt;4,"降格","残留")))</f>
        <v>残留</v>
      </c>
      <c r="N53" s="10">
        <f>IF(E53="",0,INT(MID(E53,1,1)))</f>
        <v>2</v>
      </c>
      <c r="O53" s="10">
        <f>IF(E53="",0,INT(MID(E53,3,1)))</f>
        <v>3</v>
      </c>
      <c r="P53" s="10">
        <f>IF(F53="",0,INT(MID(F53,1,1)))</f>
        <v>5</v>
      </c>
      <c r="Q53" s="10">
        <f>IF(F53="",0,INT(MID(F53,3,1)))</f>
        <v>0</v>
      </c>
      <c r="R53" s="10">
        <f>IF(G53="",0,INT(MID(G53,1,1)))</f>
        <v>3</v>
      </c>
      <c r="S53" s="10">
        <f>IF(G53="",0,INT(MID(G53,3,1)))</f>
        <v>2</v>
      </c>
      <c r="T53" s="10">
        <f>IF(H53="",0,INT(MID(H53,1,1)))</f>
        <v>3</v>
      </c>
      <c r="U53" s="10">
        <f>IF(H53="",0,INT(MID(H53,3,1)))</f>
        <v>2</v>
      </c>
      <c r="V53" s="10">
        <f>IF(I53="",0,INT(MID(I53,1,1)))</f>
        <v>0</v>
      </c>
      <c r="W53" s="10">
        <f>IF(I53="",0,INT(MID(I53,3,1)))</f>
        <v>0</v>
      </c>
      <c r="X53" s="2"/>
      <c r="Y53" s="2"/>
      <c r="Z53" s="2"/>
    </row>
    <row r="54" spans="2:26" s="7" customFormat="1" ht="18" customHeight="1" x14ac:dyDescent="0.2">
      <c r="B54" s="6"/>
      <c r="C54" s="8"/>
      <c r="D54" s="60"/>
      <c r="E54" s="9"/>
      <c r="F54" s="9"/>
      <c r="G54" s="9"/>
      <c r="H54" s="9"/>
      <c r="I54" s="9"/>
      <c r="J54" s="8"/>
      <c r="K54" s="8"/>
      <c r="L54" s="8"/>
      <c r="N54" s="10"/>
      <c r="O54" s="10"/>
      <c r="P54" s="10"/>
      <c r="Q54" s="10"/>
      <c r="R54" s="10"/>
      <c r="S54" s="10"/>
      <c r="T54" s="10"/>
      <c r="U54" s="10"/>
      <c r="V54" s="10"/>
      <c r="W54" s="10"/>
      <c r="X54" s="2"/>
      <c r="Y54" s="2"/>
      <c r="Z54" s="2"/>
    </row>
  </sheetData>
  <mergeCells count="15">
    <mergeCell ref="B14:B18"/>
    <mergeCell ref="B20:D20"/>
    <mergeCell ref="I2:K2"/>
    <mergeCell ref="B6:D6"/>
    <mergeCell ref="B7:B11"/>
    <mergeCell ref="B13:D13"/>
    <mergeCell ref="B42:B46"/>
    <mergeCell ref="B48:D48"/>
    <mergeCell ref="B49:B53"/>
    <mergeCell ref="B21:B25"/>
    <mergeCell ref="B27:D27"/>
    <mergeCell ref="B28:B32"/>
    <mergeCell ref="B34:D34"/>
    <mergeCell ref="B35:B39"/>
    <mergeCell ref="B41:D41"/>
  </mergeCells>
  <phoneticPr fontId="2"/>
  <conditionalFormatting sqref="C7:D11 J7:L11 C14:D18 J14:L18 C21:D25 J21:L25 C28:D32 J28:L32 C35:D39 J35:L39 C42:D46 J42:L46 C49:D53 J49:L53">
    <cfRule type="expression" dxfId="72" priority="1" stopIfTrue="1">
      <formula>$L7="○昇格"</formula>
    </cfRule>
    <cfRule type="expression" dxfId="71" priority="2" stopIfTrue="1">
      <formula>$L7="降格"</formula>
    </cfRule>
  </conditionalFormatting>
  <dataValidations count="2">
    <dataValidation type="list" showInputMessage="1" showErrorMessage="1" sqref="K7:K11 K49:K53 K42:K46 K35:K39 K28:K32 K21:K25 K14:K18" xr:uid="{00000000-0002-0000-0100-000000000000}">
      <formula1>"1,2,3,4,5"</formula1>
    </dataValidation>
    <dataValidation type="list" allowBlank="1" showInputMessage="1" showErrorMessage="1" sqref="I10 I45 H44:I44 F42 G42:I43 I38 H37:I37 F35 G35:I36 G49:I50 F28 G28:I29 I24 H23:I23 F21 G21:I22 I17 H16:I16 F14 G14:I15 H9:I9 F7 G7:I8 I52 H51:I51 F49 I30:I32 H30" xr:uid="{00000000-0002-0000-0100-000001000000}">
      <formula1>"５－０（ＷＯ),５－０,４－１,３－２,２－３,１－４,０－５,０－５（ＷＯ）"</formula1>
    </dataValidation>
  </dataValidations>
  <pageMargins left="0" right="0" top="0.56000000000000005" bottom="0"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8A86B-F096-41B2-A9F4-D895D653AD8C}">
  <sheetPr>
    <pageSetUpPr fitToPage="1"/>
  </sheetPr>
  <dimension ref="A1:W39"/>
  <sheetViews>
    <sheetView zoomScale="90" zoomScaleNormal="90" zoomScaleSheetLayoutView="90" workbookViewId="0">
      <selection activeCell="B5" sqref="B5"/>
    </sheetView>
  </sheetViews>
  <sheetFormatPr defaultRowHeight="13" x14ac:dyDescent="0.2"/>
  <cols>
    <col min="1" max="1" width="2.36328125" customWidth="1"/>
    <col min="2" max="2" width="4.453125" customWidth="1"/>
    <col min="3" max="3" width="4.36328125" style="35" customWidth="1"/>
    <col min="4" max="4" width="29.08984375" style="20" customWidth="1"/>
    <col min="5" max="9" width="13.90625" style="32" customWidth="1"/>
    <col min="10" max="10" width="13.90625" customWidth="1"/>
    <col min="11" max="11" width="13.90625" style="32" customWidth="1"/>
    <col min="13" max="13" width="5.36328125" customWidth="1"/>
    <col min="14" max="22" width="5.36328125" hidden="1" customWidth="1"/>
    <col min="23" max="23" width="4.08984375" hidden="1" customWidth="1"/>
    <col min="257" max="257" width="2.36328125" customWidth="1"/>
    <col min="258" max="258" width="4.453125" customWidth="1"/>
    <col min="259" max="259" width="4.36328125" customWidth="1"/>
    <col min="260" max="260" width="29.08984375" customWidth="1"/>
    <col min="261" max="267" width="13.90625" customWidth="1"/>
    <col min="269" max="279" width="0" hidden="1" customWidth="1"/>
    <col min="513" max="513" width="2.36328125" customWidth="1"/>
    <col min="514" max="514" width="4.453125" customWidth="1"/>
    <col min="515" max="515" width="4.36328125" customWidth="1"/>
    <col min="516" max="516" width="29.08984375" customWidth="1"/>
    <col min="517" max="523" width="13.90625" customWidth="1"/>
    <col min="525" max="535" width="0" hidden="1" customWidth="1"/>
    <col min="769" max="769" width="2.36328125" customWidth="1"/>
    <col min="770" max="770" width="4.453125" customWidth="1"/>
    <col min="771" max="771" width="4.36328125" customWidth="1"/>
    <col min="772" max="772" width="29.08984375" customWidth="1"/>
    <col min="773" max="779" width="13.90625" customWidth="1"/>
    <col min="781" max="791" width="0" hidden="1" customWidth="1"/>
    <col min="1025" max="1025" width="2.36328125" customWidth="1"/>
    <col min="1026" max="1026" width="4.453125" customWidth="1"/>
    <col min="1027" max="1027" width="4.36328125" customWidth="1"/>
    <col min="1028" max="1028" width="29.08984375" customWidth="1"/>
    <col min="1029" max="1035" width="13.90625" customWidth="1"/>
    <col min="1037" max="1047" width="0" hidden="1" customWidth="1"/>
    <col min="1281" max="1281" width="2.36328125" customWidth="1"/>
    <col min="1282" max="1282" width="4.453125" customWidth="1"/>
    <col min="1283" max="1283" width="4.36328125" customWidth="1"/>
    <col min="1284" max="1284" width="29.08984375" customWidth="1"/>
    <col min="1285" max="1291" width="13.90625" customWidth="1"/>
    <col min="1293" max="1303" width="0" hidden="1" customWidth="1"/>
    <col min="1537" max="1537" width="2.36328125" customWidth="1"/>
    <col min="1538" max="1538" width="4.453125" customWidth="1"/>
    <col min="1539" max="1539" width="4.36328125" customWidth="1"/>
    <col min="1540" max="1540" width="29.08984375" customWidth="1"/>
    <col min="1541" max="1547" width="13.90625" customWidth="1"/>
    <col min="1549" max="1559" width="0" hidden="1" customWidth="1"/>
    <col min="1793" max="1793" width="2.36328125" customWidth="1"/>
    <col min="1794" max="1794" width="4.453125" customWidth="1"/>
    <col min="1795" max="1795" width="4.36328125" customWidth="1"/>
    <col min="1796" max="1796" width="29.08984375" customWidth="1"/>
    <col min="1797" max="1803" width="13.90625" customWidth="1"/>
    <col min="1805" max="1815" width="0" hidden="1" customWidth="1"/>
    <col min="2049" max="2049" width="2.36328125" customWidth="1"/>
    <col min="2050" max="2050" width="4.453125" customWidth="1"/>
    <col min="2051" max="2051" width="4.36328125" customWidth="1"/>
    <col min="2052" max="2052" width="29.08984375" customWidth="1"/>
    <col min="2053" max="2059" width="13.90625" customWidth="1"/>
    <col min="2061" max="2071" width="0" hidden="1" customWidth="1"/>
    <col min="2305" max="2305" width="2.36328125" customWidth="1"/>
    <col min="2306" max="2306" width="4.453125" customWidth="1"/>
    <col min="2307" max="2307" width="4.36328125" customWidth="1"/>
    <col min="2308" max="2308" width="29.08984375" customWidth="1"/>
    <col min="2309" max="2315" width="13.90625" customWidth="1"/>
    <col min="2317" max="2327" width="0" hidden="1" customWidth="1"/>
    <col min="2561" max="2561" width="2.36328125" customWidth="1"/>
    <col min="2562" max="2562" width="4.453125" customWidth="1"/>
    <col min="2563" max="2563" width="4.36328125" customWidth="1"/>
    <col min="2564" max="2564" width="29.08984375" customWidth="1"/>
    <col min="2565" max="2571" width="13.90625" customWidth="1"/>
    <col min="2573" max="2583" width="0" hidden="1" customWidth="1"/>
    <col min="2817" max="2817" width="2.36328125" customWidth="1"/>
    <col min="2818" max="2818" width="4.453125" customWidth="1"/>
    <col min="2819" max="2819" width="4.36328125" customWidth="1"/>
    <col min="2820" max="2820" width="29.08984375" customWidth="1"/>
    <col min="2821" max="2827" width="13.90625" customWidth="1"/>
    <col min="2829" max="2839" width="0" hidden="1" customWidth="1"/>
    <col min="3073" max="3073" width="2.36328125" customWidth="1"/>
    <col min="3074" max="3074" width="4.453125" customWidth="1"/>
    <col min="3075" max="3075" width="4.36328125" customWidth="1"/>
    <col min="3076" max="3076" width="29.08984375" customWidth="1"/>
    <col min="3077" max="3083" width="13.90625" customWidth="1"/>
    <col min="3085" max="3095" width="0" hidden="1" customWidth="1"/>
    <col min="3329" max="3329" width="2.36328125" customWidth="1"/>
    <col min="3330" max="3330" width="4.453125" customWidth="1"/>
    <col min="3331" max="3331" width="4.36328125" customWidth="1"/>
    <col min="3332" max="3332" width="29.08984375" customWidth="1"/>
    <col min="3333" max="3339" width="13.90625" customWidth="1"/>
    <col min="3341" max="3351" width="0" hidden="1" customWidth="1"/>
    <col min="3585" max="3585" width="2.36328125" customWidth="1"/>
    <col min="3586" max="3586" width="4.453125" customWidth="1"/>
    <col min="3587" max="3587" width="4.36328125" customWidth="1"/>
    <col min="3588" max="3588" width="29.08984375" customWidth="1"/>
    <col min="3589" max="3595" width="13.90625" customWidth="1"/>
    <col min="3597" max="3607" width="0" hidden="1" customWidth="1"/>
    <col min="3841" max="3841" width="2.36328125" customWidth="1"/>
    <col min="3842" max="3842" width="4.453125" customWidth="1"/>
    <col min="3843" max="3843" width="4.36328125" customWidth="1"/>
    <col min="3844" max="3844" width="29.08984375" customWidth="1"/>
    <col min="3845" max="3851" width="13.90625" customWidth="1"/>
    <col min="3853" max="3863" width="0" hidden="1" customWidth="1"/>
    <col min="4097" max="4097" width="2.36328125" customWidth="1"/>
    <col min="4098" max="4098" width="4.453125" customWidth="1"/>
    <col min="4099" max="4099" width="4.36328125" customWidth="1"/>
    <col min="4100" max="4100" width="29.08984375" customWidth="1"/>
    <col min="4101" max="4107" width="13.90625" customWidth="1"/>
    <col min="4109" max="4119" width="0" hidden="1" customWidth="1"/>
    <col min="4353" max="4353" width="2.36328125" customWidth="1"/>
    <col min="4354" max="4354" width="4.453125" customWidth="1"/>
    <col min="4355" max="4355" width="4.36328125" customWidth="1"/>
    <col min="4356" max="4356" width="29.08984375" customWidth="1"/>
    <col min="4357" max="4363" width="13.90625" customWidth="1"/>
    <col min="4365" max="4375" width="0" hidden="1" customWidth="1"/>
    <col min="4609" max="4609" width="2.36328125" customWidth="1"/>
    <col min="4610" max="4610" width="4.453125" customWidth="1"/>
    <col min="4611" max="4611" width="4.36328125" customWidth="1"/>
    <col min="4612" max="4612" width="29.08984375" customWidth="1"/>
    <col min="4613" max="4619" width="13.90625" customWidth="1"/>
    <col min="4621" max="4631" width="0" hidden="1" customWidth="1"/>
    <col min="4865" max="4865" width="2.36328125" customWidth="1"/>
    <col min="4866" max="4866" width="4.453125" customWidth="1"/>
    <col min="4867" max="4867" width="4.36328125" customWidth="1"/>
    <col min="4868" max="4868" width="29.08984375" customWidth="1"/>
    <col min="4869" max="4875" width="13.90625" customWidth="1"/>
    <col min="4877" max="4887" width="0" hidden="1" customWidth="1"/>
    <col min="5121" max="5121" width="2.36328125" customWidth="1"/>
    <col min="5122" max="5122" width="4.453125" customWidth="1"/>
    <col min="5123" max="5123" width="4.36328125" customWidth="1"/>
    <col min="5124" max="5124" width="29.08984375" customWidth="1"/>
    <col min="5125" max="5131" width="13.90625" customWidth="1"/>
    <col min="5133" max="5143" width="0" hidden="1" customWidth="1"/>
    <col min="5377" max="5377" width="2.36328125" customWidth="1"/>
    <col min="5378" max="5378" width="4.453125" customWidth="1"/>
    <col min="5379" max="5379" width="4.36328125" customWidth="1"/>
    <col min="5380" max="5380" width="29.08984375" customWidth="1"/>
    <col min="5381" max="5387" width="13.90625" customWidth="1"/>
    <col min="5389" max="5399" width="0" hidden="1" customWidth="1"/>
    <col min="5633" max="5633" width="2.36328125" customWidth="1"/>
    <col min="5634" max="5634" width="4.453125" customWidth="1"/>
    <col min="5635" max="5635" width="4.36328125" customWidth="1"/>
    <col min="5636" max="5636" width="29.08984375" customWidth="1"/>
    <col min="5637" max="5643" width="13.90625" customWidth="1"/>
    <col min="5645" max="5655" width="0" hidden="1" customWidth="1"/>
    <col min="5889" max="5889" width="2.36328125" customWidth="1"/>
    <col min="5890" max="5890" width="4.453125" customWidth="1"/>
    <col min="5891" max="5891" width="4.36328125" customWidth="1"/>
    <col min="5892" max="5892" width="29.08984375" customWidth="1"/>
    <col min="5893" max="5899" width="13.90625" customWidth="1"/>
    <col min="5901" max="5911" width="0" hidden="1" customWidth="1"/>
    <col min="6145" max="6145" width="2.36328125" customWidth="1"/>
    <col min="6146" max="6146" width="4.453125" customWidth="1"/>
    <col min="6147" max="6147" width="4.36328125" customWidth="1"/>
    <col min="6148" max="6148" width="29.08984375" customWidth="1"/>
    <col min="6149" max="6155" width="13.90625" customWidth="1"/>
    <col min="6157" max="6167" width="0" hidden="1" customWidth="1"/>
    <col min="6401" max="6401" width="2.36328125" customWidth="1"/>
    <col min="6402" max="6402" width="4.453125" customWidth="1"/>
    <col min="6403" max="6403" width="4.36328125" customWidth="1"/>
    <col min="6404" max="6404" width="29.08984375" customWidth="1"/>
    <col min="6405" max="6411" width="13.90625" customWidth="1"/>
    <col min="6413" max="6423" width="0" hidden="1" customWidth="1"/>
    <col min="6657" max="6657" width="2.36328125" customWidth="1"/>
    <col min="6658" max="6658" width="4.453125" customWidth="1"/>
    <col min="6659" max="6659" width="4.36328125" customWidth="1"/>
    <col min="6660" max="6660" width="29.08984375" customWidth="1"/>
    <col min="6661" max="6667" width="13.90625" customWidth="1"/>
    <col min="6669" max="6679" width="0" hidden="1" customWidth="1"/>
    <col min="6913" max="6913" width="2.36328125" customWidth="1"/>
    <col min="6914" max="6914" width="4.453125" customWidth="1"/>
    <col min="6915" max="6915" width="4.36328125" customWidth="1"/>
    <col min="6916" max="6916" width="29.08984375" customWidth="1"/>
    <col min="6917" max="6923" width="13.90625" customWidth="1"/>
    <col min="6925" max="6935" width="0" hidden="1" customWidth="1"/>
    <col min="7169" max="7169" width="2.36328125" customWidth="1"/>
    <col min="7170" max="7170" width="4.453125" customWidth="1"/>
    <col min="7171" max="7171" width="4.36328125" customWidth="1"/>
    <col min="7172" max="7172" width="29.08984375" customWidth="1"/>
    <col min="7173" max="7179" width="13.90625" customWidth="1"/>
    <col min="7181" max="7191" width="0" hidden="1" customWidth="1"/>
    <col min="7425" max="7425" width="2.36328125" customWidth="1"/>
    <col min="7426" max="7426" width="4.453125" customWidth="1"/>
    <col min="7427" max="7427" width="4.36328125" customWidth="1"/>
    <col min="7428" max="7428" width="29.08984375" customWidth="1"/>
    <col min="7429" max="7435" width="13.90625" customWidth="1"/>
    <col min="7437" max="7447" width="0" hidden="1" customWidth="1"/>
    <col min="7681" max="7681" width="2.36328125" customWidth="1"/>
    <col min="7682" max="7682" width="4.453125" customWidth="1"/>
    <col min="7683" max="7683" width="4.36328125" customWidth="1"/>
    <col min="7684" max="7684" width="29.08984375" customWidth="1"/>
    <col min="7685" max="7691" width="13.90625" customWidth="1"/>
    <col min="7693" max="7703" width="0" hidden="1" customWidth="1"/>
    <col min="7937" max="7937" width="2.36328125" customWidth="1"/>
    <col min="7938" max="7938" width="4.453125" customWidth="1"/>
    <col min="7939" max="7939" width="4.36328125" customWidth="1"/>
    <col min="7940" max="7940" width="29.08984375" customWidth="1"/>
    <col min="7941" max="7947" width="13.90625" customWidth="1"/>
    <col min="7949" max="7959" width="0" hidden="1" customWidth="1"/>
    <col min="8193" max="8193" width="2.36328125" customWidth="1"/>
    <col min="8194" max="8194" width="4.453125" customWidth="1"/>
    <col min="8195" max="8195" width="4.36328125" customWidth="1"/>
    <col min="8196" max="8196" width="29.08984375" customWidth="1"/>
    <col min="8197" max="8203" width="13.90625" customWidth="1"/>
    <col min="8205" max="8215" width="0" hidden="1" customWidth="1"/>
    <col min="8449" max="8449" width="2.36328125" customWidth="1"/>
    <col min="8450" max="8450" width="4.453125" customWidth="1"/>
    <col min="8451" max="8451" width="4.36328125" customWidth="1"/>
    <col min="8452" max="8452" width="29.08984375" customWidth="1"/>
    <col min="8453" max="8459" width="13.90625" customWidth="1"/>
    <col min="8461" max="8471" width="0" hidden="1" customWidth="1"/>
    <col min="8705" max="8705" width="2.36328125" customWidth="1"/>
    <col min="8706" max="8706" width="4.453125" customWidth="1"/>
    <col min="8707" max="8707" width="4.36328125" customWidth="1"/>
    <col min="8708" max="8708" width="29.08984375" customWidth="1"/>
    <col min="8709" max="8715" width="13.90625" customWidth="1"/>
    <col min="8717" max="8727" width="0" hidden="1" customWidth="1"/>
    <col min="8961" max="8961" width="2.36328125" customWidth="1"/>
    <col min="8962" max="8962" width="4.453125" customWidth="1"/>
    <col min="8963" max="8963" width="4.36328125" customWidth="1"/>
    <col min="8964" max="8964" width="29.08984375" customWidth="1"/>
    <col min="8965" max="8971" width="13.90625" customWidth="1"/>
    <col min="8973" max="8983" width="0" hidden="1" customWidth="1"/>
    <col min="9217" max="9217" width="2.36328125" customWidth="1"/>
    <col min="9218" max="9218" width="4.453125" customWidth="1"/>
    <col min="9219" max="9219" width="4.36328125" customWidth="1"/>
    <col min="9220" max="9220" width="29.08984375" customWidth="1"/>
    <col min="9221" max="9227" width="13.90625" customWidth="1"/>
    <col min="9229" max="9239" width="0" hidden="1" customWidth="1"/>
    <col min="9473" max="9473" width="2.36328125" customWidth="1"/>
    <col min="9474" max="9474" width="4.453125" customWidth="1"/>
    <col min="9475" max="9475" width="4.36328125" customWidth="1"/>
    <col min="9476" max="9476" width="29.08984375" customWidth="1"/>
    <col min="9477" max="9483" width="13.90625" customWidth="1"/>
    <col min="9485" max="9495" width="0" hidden="1" customWidth="1"/>
    <col min="9729" max="9729" width="2.36328125" customWidth="1"/>
    <col min="9730" max="9730" width="4.453125" customWidth="1"/>
    <col min="9731" max="9731" width="4.36328125" customWidth="1"/>
    <col min="9732" max="9732" width="29.08984375" customWidth="1"/>
    <col min="9733" max="9739" width="13.90625" customWidth="1"/>
    <col min="9741" max="9751" width="0" hidden="1" customWidth="1"/>
    <col min="9985" max="9985" width="2.36328125" customWidth="1"/>
    <col min="9986" max="9986" width="4.453125" customWidth="1"/>
    <col min="9987" max="9987" width="4.36328125" customWidth="1"/>
    <col min="9988" max="9988" width="29.08984375" customWidth="1"/>
    <col min="9989" max="9995" width="13.90625" customWidth="1"/>
    <col min="9997" max="10007" width="0" hidden="1" customWidth="1"/>
    <col min="10241" max="10241" width="2.36328125" customWidth="1"/>
    <col min="10242" max="10242" width="4.453125" customWidth="1"/>
    <col min="10243" max="10243" width="4.36328125" customWidth="1"/>
    <col min="10244" max="10244" width="29.08984375" customWidth="1"/>
    <col min="10245" max="10251" width="13.90625" customWidth="1"/>
    <col min="10253" max="10263" width="0" hidden="1" customWidth="1"/>
    <col min="10497" max="10497" width="2.36328125" customWidth="1"/>
    <col min="10498" max="10498" width="4.453125" customWidth="1"/>
    <col min="10499" max="10499" width="4.36328125" customWidth="1"/>
    <col min="10500" max="10500" width="29.08984375" customWidth="1"/>
    <col min="10501" max="10507" width="13.90625" customWidth="1"/>
    <col min="10509" max="10519" width="0" hidden="1" customWidth="1"/>
    <col min="10753" max="10753" width="2.36328125" customWidth="1"/>
    <col min="10754" max="10754" width="4.453125" customWidth="1"/>
    <col min="10755" max="10755" width="4.36328125" customWidth="1"/>
    <col min="10756" max="10756" width="29.08984375" customWidth="1"/>
    <col min="10757" max="10763" width="13.90625" customWidth="1"/>
    <col min="10765" max="10775" width="0" hidden="1" customWidth="1"/>
    <col min="11009" max="11009" width="2.36328125" customWidth="1"/>
    <col min="11010" max="11010" width="4.453125" customWidth="1"/>
    <col min="11011" max="11011" width="4.36328125" customWidth="1"/>
    <col min="11012" max="11012" width="29.08984375" customWidth="1"/>
    <col min="11013" max="11019" width="13.90625" customWidth="1"/>
    <col min="11021" max="11031" width="0" hidden="1" customWidth="1"/>
    <col min="11265" max="11265" width="2.36328125" customWidth="1"/>
    <col min="11266" max="11266" width="4.453125" customWidth="1"/>
    <col min="11267" max="11267" width="4.36328125" customWidth="1"/>
    <col min="11268" max="11268" width="29.08984375" customWidth="1"/>
    <col min="11269" max="11275" width="13.90625" customWidth="1"/>
    <col min="11277" max="11287" width="0" hidden="1" customWidth="1"/>
    <col min="11521" max="11521" width="2.36328125" customWidth="1"/>
    <col min="11522" max="11522" width="4.453125" customWidth="1"/>
    <col min="11523" max="11523" width="4.36328125" customWidth="1"/>
    <col min="11524" max="11524" width="29.08984375" customWidth="1"/>
    <col min="11525" max="11531" width="13.90625" customWidth="1"/>
    <col min="11533" max="11543" width="0" hidden="1" customWidth="1"/>
    <col min="11777" max="11777" width="2.36328125" customWidth="1"/>
    <col min="11778" max="11778" width="4.453125" customWidth="1"/>
    <col min="11779" max="11779" width="4.36328125" customWidth="1"/>
    <col min="11780" max="11780" width="29.08984375" customWidth="1"/>
    <col min="11781" max="11787" width="13.90625" customWidth="1"/>
    <col min="11789" max="11799" width="0" hidden="1" customWidth="1"/>
    <col min="12033" max="12033" width="2.36328125" customWidth="1"/>
    <col min="12034" max="12034" width="4.453125" customWidth="1"/>
    <col min="12035" max="12035" width="4.36328125" customWidth="1"/>
    <col min="12036" max="12036" width="29.08984375" customWidth="1"/>
    <col min="12037" max="12043" width="13.90625" customWidth="1"/>
    <col min="12045" max="12055" width="0" hidden="1" customWidth="1"/>
    <col min="12289" max="12289" width="2.36328125" customWidth="1"/>
    <col min="12290" max="12290" width="4.453125" customWidth="1"/>
    <col min="12291" max="12291" width="4.36328125" customWidth="1"/>
    <col min="12292" max="12292" width="29.08984375" customWidth="1"/>
    <col min="12293" max="12299" width="13.90625" customWidth="1"/>
    <col min="12301" max="12311" width="0" hidden="1" customWidth="1"/>
    <col min="12545" max="12545" width="2.36328125" customWidth="1"/>
    <col min="12546" max="12546" width="4.453125" customWidth="1"/>
    <col min="12547" max="12547" width="4.36328125" customWidth="1"/>
    <col min="12548" max="12548" width="29.08984375" customWidth="1"/>
    <col min="12549" max="12555" width="13.90625" customWidth="1"/>
    <col min="12557" max="12567" width="0" hidden="1" customWidth="1"/>
    <col min="12801" max="12801" width="2.36328125" customWidth="1"/>
    <col min="12802" max="12802" width="4.453125" customWidth="1"/>
    <col min="12803" max="12803" width="4.36328125" customWidth="1"/>
    <col min="12804" max="12804" width="29.08984375" customWidth="1"/>
    <col min="12805" max="12811" width="13.90625" customWidth="1"/>
    <col min="12813" max="12823" width="0" hidden="1" customWidth="1"/>
    <col min="13057" max="13057" width="2.36328125" customWidth="1"/>
    <col min="13058" max="13058" width="4.453125" customWidth="1"/>
    <col min="13059" max="13059" width="4.36328125" customWidth="1"/>
    <col min="13060" max="13060" width="29.08984375" customWidth="1"/>
    <col min="13061" max="13067" width="13.90625" customWidth="1"/>
    <col min="13069" max="13079" width="0" hidden="1" customWidth="1"/>
    <col min="13313" max="13313" width="2.36328125" customWidth="1"/>
    <col min="13314" max="13314" width="4.453125" customWidth="1"/>
    <col min="13315" max="13315" width="4.36328125" customWidth="1"/>
    <col min="13316" max="13316" width="29.08984375" customWidth="1"/>
    <col min="13317" max="13323" width="13.90625" customWidth="1"/>
    <col min="13325" max="13335" width="0" hidden="1" customWidth="1"/>
    <col min="13569" max="13569" width="2.36328125" customWidth="1"/>
    <col min="13570" max="13570" width="4.453125" customWidth="1"/>
    <col min="13571" max="13571" width="4.36328125" customWidth="1"/>
    <col min="13572" max="13572" width="29.08984375" customWidth="1"/>
    <col min="13573" max="13579" width="13.90625" customWidth="1"/>
    <col min="13581" max="13591" width="0" hidden="1" customWidth="1"/>
    <col min="13825" max="13825" width="2.36328125" customWidth="1"/>
    <col min="13826" max="13826" width="4.453125" customWidth="1"/>
    <col min="13827" max="13827" width="4.36328125" customWidth="1"/>
    <col min="13828" max="13828" width="29.08984375" customWidth="1"/>
    <col min="13829" max="13835" width="13.90625" customWidth="1"/>
    <col min="13837" max="13847" width="0" hidden="1" customWidth="1"/>
    <col min="14081" max="14081" width="2.36328125" customWidth="1"/>
    <col min="14082" max="14082" width="4.453125" customWidth="1"/>
    <col min="14083" max="14083" width="4.36328125" customWidth="1"/>
    <col min="14084" max="14084" width="29.08984375" customWidth="1"/>
    <col min="14085" max="14091" width="13.90625" customWidth="1"/>
    <col min="14093" max="14103" width="0" hidden="1" customWidth="1"/>
    <col min="14337" max="14337" width="2.36328125" customWidth="1"/>
    <col min="14338" max="14338" width="4.453125" customWidth="1"/>
    <col min="14339" max="14339" width="4.36328125" customWidth="1"/>
    <col min="14340" max="14340" width="29.08984375" customWidth="1"/>
    <col min="14341" max="14347" width="13.90625" customWidth="1"/>
    <col min="14349" max="14359" width="0" hidden="1" customWidth="1"/>
    <col min="14593" max="14593" width="2.36328125" customWidth="1"/>
    <col min="14594" max="14594" width="4.453125" customWidth="1"/>
    <col min="14595" max="14595" width="4.36328125" customWidth="1"/>
    <col min="14596" max="14596" width="29.08984375" customWidth="1"/>
    <col min="14597" max="14603" width="13.90625" customWidth="1"/>
    <col min="14605" max="14615" width="0" hidden="1" customWidth="1"/>
    <col min="14849" max="14849" width="2.36328125" customWidth="1"/>
    <col min="14850" max="14850" width="4.453125" customWidth="1"/>
    <col min="14851" max="14851" width="4.36328125" customWidth="1"/>
    <col min="14852" max="14852" width="29.08984375" customWidth="1"/>
    <col min="14853" max="14859" width="13.90625" customWidth="1"/>
    <col min="14861" max="14871" width="0" hidden="1" customWidth="1"/>
    <col min="15105" max="15105" width="2.36328125" customWidth="1"/>
    <col min="15106" max="15106" width="4.453125" customWidth="1"/>
    <col min="15107" max="15107" width="4.36328125" customWidth="1"/>
    <col min="15108" max="15108" width="29.08984375" customWidth="1"/>
    <col min="15109" max="15115" width="13.90625" customWidth="1"/>
    <col min="15117" max="15127" width="0" hidden="1" customWidth="1"/>
    <col min="15361" max="15361" width="2.36328125" customWidth="1"/>
    <col min="15362" max="15362" width="4.453125" customWidth="1"/>
    <col min="15363" max="15363" width="4.36328125" customWidth="1"/>
    <col min="15364" max="15364" width="29.08984375" customWidth="1"/>
    <col min="15365" max="15371" width="13.90625" customWidth="1"/>
    <col min="15373" max="15383" width="0" hidden="1" customWidth="1"/>
    <col min="15617" max="15617" width="2.36328125" customWidth="1"/>
    <col min="15618" max="15618" width="4.453125" customWidth="1"/>
    <col min="15619" max="15619" width="4.36328125" customWidth="1"/>
    <col min="15620" max="15620" width="29.08984375" customWidth="1"/>
    <col min="15621" max="15627" width="13.90625" customWidth="1"/>
    <col min="15629" max="15639" width="0" hidden="1" customWidth="1"/>
    <col min="15873" max="15873" width="2.36328125" customWidth="1"/>
    <col min="15874" max="15874" width="4.453125" customWidth="1"/>
    <col min="15875" max="15875" width="4.36328125" customWidth="1"/>
    <col min="15876" max="15876" width="29.08984375" customWidth="1"/>
    <col min="15877" max="15883" width="13.90625" customWidth="1"/>
    <col min="15885" max="15895" width="0" hidden="1" customWidth="1"/>
    <col min="16129" max="16129" width="2.36328125" customWidth="1"/>
    <col min="16130" max="16130" width="4.453125" customWidth="1"/>
    <col min="16131" max="16131" width="4.36328125" customWidth="1"/>
    <col min="16132" max="16132" width="29.08984375" customWidth="1"/>
    <col min="16133" max="16139" width="13.90625" customWidth="1"/>
    <col min="16141" max="16151" width="0" hidden="1" customWidth="1"/>
  </cols>
  <sheetData>
    <row r="1" spans="1:23" ht="18" customHeight="1" x14ac:dyDescent="0.2"/>
    <row r="2" spans="1:23" ht="18" customHeight="1" x14ac:dyDescent="0.2">
      <c r="B2" s="1" t="str">
        <f>'女子1～2部'!B2</f>
        <v>第７９回横浜市実業団対抗テニスリーグ</v>
      </c>
      <c r="I2" s="152" t="s">
        <v>0</v>
      </c>
      <c r="J2" s="152"/>
      <c r="K2" s="152"/>
    </row>
    <row r="3" spans="1:23" ht="18" customHeight="1" x14ac:dyDescent="0.2">
      <c r="B3" s="1" t="str">
        <f>'女子1～2部'!B3</f>
        <v>事務局：日立JTE</v>
      </c>
      <c r="G3" s="1"/>
    </row>
    <row r="4" spans="1:23" ht="18" customHeight="1" x14ac:dyDescent="0.2">
      <c r="B4" s="1" t="s">
        <v>118</v>
      </c>
    </row>
    <row r="5" spans="1:23" ht="18" customHeight="1" thickBot="1" x14ac:dyDescent="0.25">
      <c r="B5" s="114" t="s">
        <v>159</v>
      </c>
      <c r="D5" s="39"/>
    </row>
    <row r="6" spans="1:23" s="10" customFormat="1" ht="18" customHeight="1" thickBot="1" x14ac:dyDescent="0.25">
      <c r="B6" s="150" t="s">
        <v>119</v>
      </c>
      <c r="C6" s="151"/>
      <c r="D6" s="151"/>
      <c r="E6" s="11" t="str">
        <f>D7</f>
        <v>NTTテクノクロス</v>
      </c>
      <c r="F6" s="11" t="str">
        <f>D8</f>
        <v>三菱重工横浜B</v>
      </c>
      <c r="G6" s="11" t="str">
        <f>D9</f>
        <v>NECソリューションイノベータD</v>
      </c>
      <c r="H6" s="11" t="str">
        <f>D10</f>
        <v>東芝京浜</v>
      </c>
      <c r="I6" s="11" t="str">
        <f>D11</f>
        <v>横浜市水道局B</v>
      </c>
      <c r="J6" s="11" t="s">
        <v>4</v>
      </c>
      <c r="K6" s="19" t="s">
        <v>5</v>
      </c>
      <c r="L6" s="20" t="str">
        <f t="shared" ref="L6:L11" si="0">IF(K6=1,"決勝T","")</f>
        <v/>
      </c>
      <c r="N6" s="10" t="s">
        <v>54</v>
      </c>
      <c r="O6" s="10" t="s">
        <v>20</v>
      </c>
      <c r="P6" s="10" t="s">
        <v>54</v>
      </c>
      <c r="Q6" s="10" t="s">
        <v>20</v>
      </c>
      <c r="R6" s="10" t="s">
        <v>54</v>
      </c>
      <c r="S6" s="10" t="s">
        <v>20</v>
      </c>
      <c r="T6" s="10" t="s">
        <v>54</v>
      </c>
      <c r="U6" s="10" t="s">
        <v>20</v>
      </c>
      <c r="V6" s="10" t="s">
        <v>54</v>
      </c>
      <c r="W6" s="10" t="s">
        <v>20</v>
      </c>
    </row>
    <row r="7" spans="1:23" s="10" customFormat="1" ht="18" customHeight="1" thickTop="1" x14ac:dyDescent="0.2">
      <c r="A7" s="52"/>
      <c r="B7" s="153" t="s">
        <v>104</v>
      </c>
      <c r="C7" s="40" t="s">
        <v>7</v>
      </c>
      <c r="D7" s="111" t="s">
        <v>56</v>
      </c>
      <c r="E7" s="25"/>
      <c r="F7" s="55" t="s">
        <v>145</v>
      </c>
      <c r="G7" s="55" t="s">
        <v>145</v>
      </c>
      <c r="H7" s="55" t="s">
        <v>150</v>
      </c>
      <c r="I7" s="100" t="s">
        <v>145</v>
      </c>
      <c r="J7" s="15" t="str">
        <f>IF(AND(E7="",F7="",G7="",H7="",I7=""),"",IF(N7&gt;2,1,0)+IF(P7&gt;2,1,0)+IF(R7&gt;2,1,0)+IF(T7&gt;2,1,0)+IF(V7&gt;2,1,0)&amp;"-"&amp;IF(O7&gt;2,1,0)+IF(Q7&gt;2,1,0)+IF(S7&gt;2,1,0)+IF(U7&gt;2,1,0)+IF(W7&gt;2,1,0)&amp;"("&amp;N7+P7+R7+T7+V7&amp;"-"&amp;O7+Q7+S7+U7+W7&amp;")")</f>
        <v>4-0(15-5)</v>
      </c>
      <c r="K7" s="12">
        <v>1</v>
      </c>
      <c r="L7" s="98" t="str">
        <f t="shared" si="0"/>
        <v>決勝T</v>
      </c>
      <c r="N7" s="10">
        <f>IF(E7="",0,INT(MID(E7,1,1)))</f>
        <v>0</v>
      </c>
      <c r="O7" s="10">
        <f>IF(E7="",0,INT(MID(E7,3,1)))</f>
        <v>0</v>
      </c>
      <c r="P7" s="10">
        <f>IF(F7="",0,INT(MID(F7,1,1)))</f>
        <v>4</v>
      </c>
      <c r="Q7" s="10">
        <f>IF(F7="",0,INT(MID(F7,3,1)))</f>
        <v>1</v>
      </c>
      <c r="R7" s="10">
        <f>IF(G7="",0,INT(MID(G7,1,1)))</f>
        <v>4</v>
      </c>
      <c r="S7" s="10">
        <f>IF(G7="",0,INT(MID(G7,3,1)))</f>
        <v>1</v>
      </c>
      <c r="T7" s="10">
        <f>IF(H7="",0,INT(MID(H7,1,1)))</f>
        <v>3</v>
      </c>
      <c r="U7" s="10">
        <f>IF(H7="",0,INT(MID(H7,3,1)))</f>
        <v>2</v>
      </c>
      <c r="V7" s="10">
        <f>IF(I7="",0,INT(MID(I7,1,1)))</f>
        <v>4</v>
      </c>
      <c r="W7" s="10">
        <f>IF(I7="",0,INT(MID(I7,3,1)))</f>
        <v>1</v>
      </c>
    </row>
    <row r="8" spans="1:23" s="10" customFormat="1" ht="18" customHeight="1" x14ac:dyDescent="0.2">
      <c r="A8" s="52"/>
      <c r="B8" s="154"/>
      <c r="C8" s="40" t="s">
        <v>8</v>
      </c>
      <c r="D8" s="112" t="s">
        <v>139</v>
      </c>
      <c r="E8" s="56" t="str">
        <f>IF(F7="","",MID(F7,3,1)&amp;"－"&amp;MID(F7,1,1)&amp;MID(F7,4,4))</f>
        <v>１－４</v>
      </c>
      <c r="F8" s="25"/>
      <c r="G8" s="55" t="s">
        <v>148</v>
      </c>
      <c r="H8" s="55" t="s">
        <v>148</v>
      </c>
      <c r="I8" s="58" t="s">
        <v>149</v>
      </c>
      <c r="J8" s="16" t="str">
        <f>IF(AND(E8="",F8="",G8="",H8="",I8=""),"",IF(N8&gt;2,1,0)+IF(P8&gt;2,1,0)+IF(R8&gt;2,1,0)+IF(T8&gt;2,1,0)+IF(V8&gt;2,1,0)&amp;"-"&amp;IF(O8&gt;2,1,0)+IF(Q8&gt;2,1,0)+IF(S8&gt;2,1,0)+IF(U8&gt;2,1,0)+IF(W8&gt;2,1,0)&amp;"("&amp;N8+P8+R8+T8+V8&amp;"-"&amp;O8+Q8+S8+U8+W8&amp;")")</f>
        <v>0-4(3-17)</v>
      </c>
      <c r="K8" s="13">
        <v>5</v>
      </c>
      <c r="L8" s="98" t="str">
        <f t="shared" si="0"/>
        <v/>
      </c>
      <c r="N8" s="10">
        <f>IF(E8="",0,INT(MID(E8,1,1)))</f>
        <v>1</v>
      </c>
      <c r="O8" s="10">
        <f>IF(E8="",0,INT(MID(E8,3,1)))</f>
        <v>4</v>
      </c>
      <c r="P8" s="10">
        <f>IF(F8="",0,INT(MID(F8,1,1)))</f>
        <v>0</v>
      </c>
      <c r="Q8" s="10">
        <f>IF(F8="",0,INT(MID(F8,3,1)))</f>
        <v>0</v>
      </c>
      <c r="R8" s="10">
        <f>IF(G8="",0,INT(MID(G8,1,1)))</f>
        <v>0</v>
      </c>
      <c r="S8" s="10">
        <f>IF(G8="",0,INT(MID(G8,3,1)))</f>
        <v>5</v>
      </c>
      <c r="T8" s="10">
        <f>IF(H8="",0,INT(MID(H8,1,1)))</f>
        <v>0</v>
      </c>
      <c r="U8" s="10">
        <f>IF(H8="",0,INT(MID(H8,3,1)))</f>
        <v>5</v>
      </c>
      <c r="V8" s="10">
        <f>IF(I8="",0,INT(MID(I8,1,1)))</f>
        <v>2</v>
      </c>
      <c r="W8" s="10">
        <f>IF(I8="",0,INT(MID(I8,3,1)))</f>
        <v>3</v>
      </c>
    </row>
    <row r="9" spans="1:23" s="10" customFormat="1" ht="18" customHeight="1" x14ac:dyDescent="0.2">
      <c r="A9" s="52"/>
      <c r="B9" s="154"/>
      <c r="C9" s="40" t="s">
        <v>9</v>
      </c>
      <c r="D9" s="72" t="s">
        <v>73</v>
      </c>
      <c r="E9" s="56" t="str">
        <f>IF(G7="","",MID(G7,3,1)&amp;"－"&amp;MID(G7,1,1)&amp;MID(G7,4,4))</f>
        <v>１－４</v>
      </c>
      <c r="F9" s="56" t="str">
        <f>IF(G8="","",MID(G8,3,1)&amp;"－"&amp;MID(G8,1,1)&amp;MID(G8,4,4))</f>
        <v>５－０</v>
      </c>
      <c r="G9" s="24"/>
      <c r="H9" s="55" t="s">
        <v>146</v>
      </c>
      <c r="I9" s="55" t="s">
        <v>146</v>
      </c>
      <c r="J9" s="16" t="str">
        <f>IF(AND(E9="",F9="",G9="",H9="",I9=""),"",IF(N9&gt;2,1,0)+IF(P9&gt;2,1,0)+IF(R9&gt;2,1,0)+IF(T9&gt;2,1,0)+IF(V9&gt;2,1,0)&amp;"-"&amp;IF(O9&gt;2,1,0)+IF(Q9&gt;2,1,0)+IF(S9&gt;2,1,0)+IF(U9&gt;2,1,0)+IF(W9&gt;2,1,0)&amp;"("&amp;N9+P9+R9+T9+V9&amp;"-"&amp;O9+Q9+S9+U9+W9&amp;")")</f>
        <v>3-1(16-4)</v>
      </c>
      <c r="K9" s="13">
        <v>2</v>
      </c>
      <c r="L9" s="98" t="str">
        <f t="shared" si="0"/>
        <v/>
      </c>
      <c r="N9" s="10">
        <f>IF(E9="",0,INT(MID(E9,1,1)))</f>
        <v>1</v>
      </c>
      <c r="O9" s="10">
        <f>IF(E9="",0,INT(MID(E9,3,1)))</f>
        <v>4</v>
      </c>
      <c r="P9" s="10">
        <f>IF(F9="",0,INT(MID(F9,1,1)))</f>
        <v>5</v>
      </c>
      <c r="Q9" s="10">
        <f>IF(F9="",0,INT(MID(F9,3,1)))</f>
        <v>0</v>
      </c>
      <c r="R9" s="10">
        <f>IF(G9="",0,INT(MID(G9,1,1)))</f>
        <v>0</v>
      </c>
      <c r="S9" s="10">
        <f>IF(G9="",0,INT(MID(G9,3,1)))</f>
        <v>0</v>
      </c>
      <c r="T9" s="10">
        <f>IF(H9="",0,INT(MID(H9,1,1)))</f>
        <v>5</v>
      </c>
      <c r="U9" s="10">
        <f>IF(H9="",0,INT(MID(H9,3,1)))</f>
        <v>0</v>
      </c>
      <c r="V9" s="10">
        <f>IF(I9="",0,INT(MID(I9,1,1)))</f>
        <v>5</v>
      </c>
      <c r="W9" s="10">
        <f>IF(I9="",0,INT(MID(I9,3,1)))</f>
        <v>0</v>
      </c>
    </row>
    <row r="10" spans="1:23" s="10" customFormat="1" ht="18" customHeight="1" x14ac:dyDescent="0.2">
      <c r="A10" s="52"/>
      <c r="B10" s="154"/>
      <c r="C10" s="40" t="s">
        <v>11</v>
      </c>
      <c r="D10" s="72" t="s">
        <v>63</v>
      </c>
      <c r="E10" s="56" t="str">
        <f>IF(H7="","",MID(H7,3,1)&amp;"－"&amp;MID(H7,1,1)&amp;MID(H7,4,4))</f>
        <v>２－３</v>
      </c>
      <c r="F10" s="56" t="str">
        <f>IF(H8="","",MID(H8,3,1)&amp;"－"&amp;MID(H8,1,1)&amp;MID(H8,4,4))</f>
        <v>５－０</v>
      </c>
      <c r="G10" s="56" t="str">
        <f>IF(H9="","",MID(H9,3,1)&amp;"－"&amp;MID(H9,1,1)&amp;MID(H9,4,4))</f>
        <v>０－５</v>
      </c>
      <c r="H10" s="25"/>
      <c r="I10" s="55" t="s">
        <v>150</v>
      </c>
      <c r="J10" s="16" t="str">
        <f>IF(AND(E10="",F10="",G10="",H10="",I10=""),"",IF(N10&gt;2,1,0)+IF(P10&gt;2,1,0)+IF(R10&gt;2,1,0)+IF(T10&gt;2,1,0)+IF(V10&gt;2,1,0)&amp;"-"&amp;IF(O10&gt;2,1,0)+IF(Q10&gt;2,1,0)+IF(S10&gt;2,1,0)+IF(U10&gt;2,1,0)+IF(W10&gt;2,1,0)&amp;"("&amp;N10+P10+R10+T10+V10&amp;"-"&amp;O10+Q10+S10+U10+W10&amp;")")</f>
        <v>2-2(10-10)</v>
      </c>
      <c r="K10" s="13">
        <v>3</v>
      </c>
      <c r="L10" s="98" t="str">
        <f t="shared" si="0"/>
        <v/>
      </c>
      <c r="N10" s="10">
        <f>IF(E10="",0,INT(MID(E10,1,1)))</f>
        <v>2</v>
      </c>
      <c r="O10" s="10">
        <f>IF(E10="",0,INT(MID(E10,3,1)))</f>
        <v>3</v>
      </c>
      <c r="P10" s="10">
        <f>IF(F10="",0,INT(MID(F10,1,1)))</f>
        <v>5</v>
      </c>
      <c r="Q10" s="10">
        <f>IF(F10="",0,INT(MID(F10,3,1)))</f>
        <v>0</v>
      </c>
      <c r="R10" s="10">
        <f>IF(G10="",0,INT(MID(G10,1,1)))</f>
        <v>0</v>
      </c>
      <c r="S10" s="10">
        <f>IF(G10="",0,INT(MID(G10,3,1)))</f>
        <v>5</v>
      </c>
      <c r="T10" s="10">
        <f>IF(H10="",0,INT(MID(H10,1,1)))</f>
        <v>0</v>
      </c>
      <c r="U10" s="10">
        <f>IF(H10="",0,INT(MID(H10,3,1)))</f>
        <v>0</v>
      </c>
      <c r="V10" s="10">
        <f>IF(I10="",0,INT(MID(I10,1,1)))</f>
        <v>3</v>
      </c>
      <c r="W10" s="10">
        <f>IF(I10="",0,INT(MID(I10,3,1)))</f>
        <v>2</v>
      </c>
    </row>
    <row r="11" spans="1:23" s="10" customFormat="1" ht="18" customHeight="1" thickBot="1" x14ac:dyDescent="0.25">
      <c r="A11" s="52"/>
      <c r="B11" s="155"/>
      <c r="C11" s="64" t="s">
        <v>13</v>
      </c>
      <c r="D11" s="113" t="s">
        <v>85</v>
      </c>
      <c r="E11" s="57" t="str">
        <f>IF(I7="","",MID(I7,3,1)&amp;"－"&amp;MID(I7,1,1)&amp;MID(I7,4,4))</f>
        <v>１－４</v>
      </c>
      <c r="F11" s="57" t="str">
        <f>IF(I8="","",MID(I8,3,1)&amp;"－"&amp;MID(I8,1,1)&amp;MID(I8,4,4))</f>
        <v>３－２</v>
      </c>
      <c r="G11" s="57" t="str">
        <f>IF(I9="","",MID(I9,3,1)&amp;"－"&amp;MID(I9,1,1)&amp;MID(I9,4,4))</f>
        <v>０－５</v>
      </c>
      <c r="H11" s="57" t="str">
        <f>IF(I10="","",MID(I10,3,1)&amp;"－"&amp;MID(I10,1,1)&amp;MID(I10,4,4))</f>
        <v>２－３</v>
      </c>
      <c r="I11" s="26"/>
      <c r="J11" s="17" t="str">
        <f>IF(AND(E11="",F11="",G11="",H11="",I11=""),"",IF(N11&gt;2,1,0)+IF(P11&gt;2,1,0)+IF(R11&gt;2,1,0)+IF(T11&gt;2,1,0)+IF(V11&gt;2,1,0)&amp;"-"&amp;IF(O11&gt;2,1,0)+IF(Q11&gt;2,1,0)+IF(S11&gt;2,1,0)+IF(U11&gt;2,1,0)+IF(W11&gt;2,1,0)&amp;"("&amp;N11+P11+R11+T11+V11&amp;"-"&amp;O11+Q11+S11+U11+W11&amp;")")</f>
        <v>1-3(6-14)</v>
      </c>
      <c r="K11" s="14">
        <v>4</v>
      </c>
      <c r="L11" s="98" t="str">
        <f t="shared" si="0"/>
        <v/>
      </c>
      <c r="N11" s="10">
        <f>IF(E11="",0,INT(MID(E11,1,1)))</f>
        <v>1</v>
      </c>
      <c r="O11" s="10">
        <f>IF(E11="",0,INT(MID(E11,3,1)))</f>
        <v>4</v>
      </c>
      <c r="P11" s="10">
        <f>IF(F11="",0,INT(MID(F11,1,1)))</f>
        <v>3</v>
      </c>
      <c r="Q11" s="10">
        <f>IF(F11="",0,INT(MID(F11,3,1)))</f>
        <v>2</v>
      </c>
      <c r="R11" s="10">
        <f>IF(G11="",0,INT(MID(G11,1,1)))</f>
        <v>0</v>
      </c>
      <c r="S11" s="10">
        <f>IF(G11="",0,INT(MID(G11,3,1)))</f>
        <v>5</v>
      </c>
      <c r="T11" s="10">
        <f>IF(H11="",0,INT(MID(H11,1,1)))</f>
        <v>2</v>
      </c>
      <c r="U11" s="10">
        <f>IF(H11="",0,INT(MID(H11,3,1)))</f>
        <v>3</v>
      </c>
      <c r="V11" s="10">
        <f>IF(I11="",0,INT(MID(I11,1,1)))</f>
        <v>0</v>
      </c>
      <c r="W11" s="10">
        <f>IF(I11="",0,INT(MID(I11,3,1)))</f>
        <v>0</v>
      </c>
    </row>
    <row r="12" spans="1:23" s="10" customFormat="1" ht="18" customHeight="1" thickBot="1" x14ac:dyDescent="0.25">
      <c r="B12" s="1"/>
      <c r="C12" s="36"/>
      <c r="D12" s="20"/>
      <c r="E12" s="36"/>
      <c r="F12" s="36"/>
      <c r="G12" s="36"/>
      <c r="H12" s="36"/>
      <c r="I12" s="36"/>
      <c r="J12" s="36"/>
      <c r="K12" s="20"/>
      <c r="L12" s="20"/>
    </row>
    <row r="13" spans="1:23" s="10" customFormat="1" ht="18" hidden="1" customHeight="1" thickBot="1" x14ac:dyDescent="0.25">
      <c r="B13" s="150" t="s">
        <v>120</v>
      </c>
      <c r="C13" s="151"/>
      <c r="D13" s="151"/>
      <c r="E13" s="11" t="str">
        <f>D14</f>
        <v>パナソニックB</v>
      </c>
      <c r="F13" s="11" t="str">
        <f>D15</f>
        <v>NTTテクノクロス</v>
      </c>
      <c r="G13" s="11" t="str">
        <f>D16</f>
        <v>三菱重工横浜B</v>
      </c>
      <c r="H13" s="11" t="str">
        <f>D17</f>
        <v>千代田化工B</v>
      </c>
      <c r="I13" s="11" t="str">
        <f>D18</f>
        <v>日立JTE-B</v>
      </c>
      <c r="J13" s="11" t="s">
        <v>4</v>
      </c>
      <c r="K13" s="19" t="s">
        <v>5</v>
      </c>
      <c r="L13" s="20" t="str">
        <f t="shared" ref="L13:L18" si="1">IF(K13=1,"決勝T","")</f>
        <v/>
      </c>
      <c r="N13" s="10" t="s">
        <v>54</v>
      </c>
      <c r="O13" s="10" t="s">
        <v>20</v>
      </c>
      <c r="P13" s="10" t="s">
        <v>54</v>
      </c>
      <c r="Q13" s="10" t="s">
        <v>20</v>
      </c>
      <c r="R13" s="10" t="s">
        <v>54</v>
      </c>
      <c r="S13" s="10" t="s">
        <v>20</v>
      </c>
      <c r="T13" s="10" t="s">
        <v>54</v>
      </c>
      <c r="U13" s="10" t="s">
        <v>20</v>
      </c>
      <c r="V13" s="10" t="s">
        <v>54</v>
      </c>
      <c r="W13" s="10" t="s">
        <v>20</v>
      </c>
    </row>
    <row r="14" spans="1:23" s="10" customFormat="1" ht="18" hidden="1" customHeight="1" thickBot="1" x14ac:dyDescent="0.25">
      <c r="A14" s="52"/>
      <c r="B14" s="147" t="s">
        <v>121</v>
      </c>
      <c r="C14" s="40" t="s">
        <v>7</v>
      </c>
      <c r="D14" s="99" t="s">
        <v>122</v>
      </c>
      <c r="E14" s="25"/>
      <c r="F14" s="55"/>
      <c r="G14" s="55"/>
      <c r="H14" s="55"/>
      <c r="I14" s="100"/>
      <c r="J14" s="15" t="str">
        <f>IF(AND(E14="",F14="",G14="",H14="",I14=""),"",IF(N14&gt;2,1,0)+IF(P14&gt;2,1,0)+IF(R14&gt;2,1,0)+IF(T14&gt;2,1,0)+IF(V14&gt;2,1,0)&amp;"-"&amp;IF(O14&gt;2,1,0)+IF(Q14&gt;2,1,0)+IF(S14&gt;2,1,0)+IF(U14&gt;2,1,0)+IF(W14&gt;2,1,0)&amp;"("&amp;N14+P14+R14+T14+V14&amp;"-"&amp;O14+Q14+S14+U14+W14&amp;")")</f>
        <v/>
      </c>
      <c r="K14" s="12"/>
      <c r="L14" s="98" t="str">
        <f t="shared" si="1"/>
        <v/>
      </c>
      <c r="N14" s="10">
        <f>IF(E14="",0,INT(MID(E14,1,1)))</f>
        <v>0</v>
      </c>
      <c r="O14" s="10">
        <f>IF(E14="",0,INT(MID(E14,3,1)))</f>
        <v>0</v>
      </c>
      <c r="P14" s="10">
        <f>IF(F14="",0,INT(MID(F14,1,1)))</f>
        <v>0</v>
      </c>
      <c r="Q14" s="10">
        <f>IF(F14="",0,INT(MID(F14,3,1)))</f>
        <v>0</v>
      </c>
      <c r="R14" s="10">
        <f>IF(G14="",0,INT(MID(G14,1,1)))</f>
        <v>0</v>
      </c>
      <c r="S14" s="10">
        <f>IF(G14="",0,INT(MID(G14,3,1)))</f>
        <v>0</v>
      </c>
      <c r="T14" s="10">
        <f>IF(H14="",0,INT(MID(H14,1,1)))</f>
        <v>0</v>
      </c>
      <c r="U14" s="10">
        <f>IF(H14="",0,INT(MID(H14,3,1)))</f>
        <v>0</v>
      </c>
      <c r="V14" s="10">
        <f>IF(I14="",0,INT(MID(I14,1,1)))</f>
        <v>0</v>
      </c>
      <c r="W14" s="10">
        <f>IF(I14="",0,INT(MID(I14,3,1)))</f>
        <v>0</v>
      </c>
    </row>
    <row r="15" spans="1:23" s="10" customFormat="1" ht="18" hidden="1" customHeight="1" thickBot="1" x14ac:dyDescent="0.25">
      <c r="A15" s="52"/>
      <c r="B15" s="148"/>
      <c r="C15" s="40" t="s">
        <v>8</v>
      </c>
      <c r="D15" s="59" t="s">
        <v>123</v>
      </c>
      <c r="E15" s="56" t="str">
        <f>IF(F14="","",MID(F14,3,1)&amp;"－"&amp;MID(F14,1,1)&amp;MID(F14,4,4))</f>
        <v/>
      </c>
      <c r="F15" s="25"/>
      <c r="G15" s="55"/>
      <c r="H15" s="55"/>
      <c r="I15" s="58"/>
      <c r="J15" s="16" t="str">
        <f>IF(AND(E15="",F15="",G15="",H15="",I15=""),"",IF(N15&gt;2,1,0)+IF(P15&gt;2,1,0)+IF(R15&gt;2,1,0)+IF(T15&gt;2,1,0)+IF(V15&gt;2,1,0)&amp;"-"&amp;IF(O15&gt;2,1,0)+IF(Q15&gt;2,1,0)+IF(S15&gt;2,1,0)+IF(U15&gt;2,1,0)+IF(W15&gt;2,1,0)&amp;"("&amp;N15+P15+R15+T15+V15&amp;"-"&amp;O15+Q15+S15+U15+W15&amp;")")</f>
        <v/>
      </c>
      <c r="K15" s="13"/>
      <c r="L15" s="98" t="str">
        <f t="shared" si="1"/>
        <v/>
      </c>
      <c r="N15" s="10">
        <f>IF(E15="",0,INT(MID(E15,1,1)))</f>
        <v>0</v>
      </c>
      <c r="O15" s="10">
        <f>IF(E15="",0,INT(MID(E15,3,1)))</f>
        <v>0</v>
      </c>
      <c r="P15" s="10">
        <f>IF(F15="",0,INT(MID(F15,1,1)))</f>
        <v>0</v>
      </c>
      <c r="Q15" s="10">
        <f>IF(F15="",0,INT(MID(F15,3,1)))</f>
        <v>0</v>
      </c>
      <c r="R15" s="10">
        <f>IF(G15="",0,INT(MID(G15,1,1)))</f>
        <v>0</v>
      </c>
      <c r="S15" s="10">
        <f>IF(G15="",0,INT(MID(G15,3,1)))</f>
        <v>0</v>
      </c>
      <c r="T15" s="10">
        <f>IF(H15="",0,INT(MID(H15,1,1)))</f>
        <v>0</v>
      </c>
      <c r="U15" s="10">
        <f>IF(H15="",0,INT(MID(H15,3,1)))</f>
        <v>0</v>
      </c>
      <c r="V15" s="10">
        <f>IF(I15="",0,INT(MID(I15,1,1)))</f>
        <v>0</v>
      </c>
      <c r="W15" s="10">
        <f>IF(I15="",0,INT(MID(I15,3,1)))</f>
        <v>0</v>
      </c>
    </row>
    <row r="16" spans="1:23" s="10" customFormat="1" ht="18" hidden="1" customHeight="1" thickBot="1" x14ac:dyDescent="0.25">
      <c r="A16" s="52"/>
      <c r="B16" s="148"/>
      <c r="C16" s="40" t="s">
        <v>9</v>
      </c>
      <c r="D16" s="59" t="s">
        <v>77</v>
      </c>
      <c r="E16" s="56" t="str">
        <f>IF(G14="","",MID(G14,3,1)&amp;"－"&amp;MID(G14,1,1)&amp;MID(G14,4,4))</f>
        <v/>
      </c>
      <c r="F16" s="56" t="str">
        <f>IF(G15="","",MID(G15,3,1)&amp;"－"&amp;MID(G15,1,1)&amp;MID(G15,4,4))</f>
        <v/>
      </c>
      <c r="G16" s="24"/>
      <c r="H16" s="55"/>
      <c r="I16" s="55"/>
      <c r="J16" s="16" t="str">
        <f>IF(AND(E16="",F16="",G16="",H16="",I16=""),"",IF(N16&gt;2,1,0)+IF(P16&gt;2,1,0)+IF(R16&gt;2,1,0)+IF(T16&gt;2,1,0)+IF(V16&gt;2,1,0)&amp;"-"&amp;IF(O16&gt;2,1,0)+IF(Q16&gt;2,1,0)+IF(S16&gt;2,1,0)+IF(U16&gt;2,1,0)+IF(W16&gt;2,1,0)&amp;"("&amp;N16+P16+R16+T16+V16&amp;"-"&amp;O16+Q16+S16+U16+W16&amp;")")</f>
        <v/>
      </c>
      <c r="K16" s="13"/>
      <c r="L16" s="98" t="str">
        <f t="shared" si="1"/>
        <v/>
      </c>
      <c r="N16" s="10">
        <f>IF(E16="",0,INT(MID(E16,1,1)))</f>
        <v>0</v>
      </c>
      <c r="O16" s="10">
        <f>IF(E16="",0,INT(MID(E16,3,1)))</f>
        <v>0</v>
      </c>
      <c r="P16" s="10">
        <f>IF(F16="",0,INT(MID(F16,1,1)))</f>
        <v>0</v>
      </c>
      <c r="Q16" s="10">
        <f>IF(F16="",0,INT(MID(F16,3,1)))</f>
        <v>0</v>
      </c>
      <c r="R16" s="10">
        <f>IF(G16="",0,INT(MID(G16,1,1)))</f>
        <v>0</v>
      </c>
      <c r="S16" s="10">
        <f>IF(G16="",0,INT(MID(G16,3,1)))</f>
        <v>0</v>
      </c>
      <c r="T16" s="10">
        <f>IF(H16="",0,INT(MID(H16,1,1)))</f>
        <v>0</v>
      </c>
      <c r="U16" s="10">
        <f>IF(H16="",0,INT(MID(H16,3,1)))</f>
        <v>0</v>
      </c>
      <c r="V16" s="10">
        <f>IF(I16="",0,INT(MID(I16,1,1)))</f>
        <v>0</v>
      </c>
      <c r="W16" s="10">
        <f>IF(I16="",0,INT(MID(I16,3,1)))</f>
        <v>0</v>
      </c>
    </row>
    <row r="17" spans="1:23" s="10" customFormat="1" ht="18" hidden="1" customHeight="1" thickBot="1" x14ac:dyDescent="0.25">
      <c r="A17" s="52"/>
      <c r="B17" s="148"/>
      <c r="C17" s="40" t="s">
        <v>11</v>
      </c>
      <c r="D17" s="59" t="s">
        <v>124</v>
      </c>
      <c r="E17" s="56" t="str">
        <f>IF(H14="","",MID(H14,3,1)&amp;"－"&amp;MID(H14,1,1)&amp;MID(H14,4,4))</f>
        <v/>
      </c>
      <c r="F17" s="56" t="str">
        <f>IF(H15="","",MID(H15,3,1)&amp;"－"&amp;MID(H15,1,1)&amp;MID(H15,4,4))</f>
        <v/>
      </c>
      <c r="G17" s="115" t="str">
        <f>IF(H16="","",MID(H16,3,1)&amp;"－"&amp;MID(H16,1,1)&amp;MID(H16,4,4))</f>
        <v/>
      </c>
      <c r="H17" s="25"/>
      <c r="I17" s="55"/>
      <c r="J17" s="16" t="str">
        <f>IF(AND(E17="",F17="",G17="",H17="",I17=""),"",IF(N17&gt;2,1,0)+IF(P17&gt;2,1,0)+IF(R17&gt;2,1,0)+IF(T17&gt;2,1,0)+IF(V17&gt;2,1,0)&amp;"-"&amp;IF(O17&gt;2,1,0)+IF(Q17&gt;2,1,0)+IF(S17&gt;2,1,0)+IF(U17&gt;2,1,0)+IF(W17&gt;2,1,0)&amp;"("&amp;N17+P17+R17+T17+V17&amp;"-"&amp;O17+Q17+S17+U17+W17&amp;")")</f>
        <v/>
      </c>
      <c r="K17" s="13"/>
      <c r="L17" s="98" t="str">
        <f t="shared" si="1"/>
        <v/>
      </c>
      <c r="N17" s="10">
        <f>IF(E17="",0,INT(MID(E17,1,1)))</f>
        <v>0</v>
      </c>
      <c r="O17" s="10">
        <f>IF(E17="",0,INT(MID(E17,3,1)))</f>
        <v>0</v>
      </c>
      <c r="P17" s="10">
        <f>IF(F17="",0,INT(MID(F17,1,1)))</f>
        <v>0</v>
      </c>
      <c r="Q17" s="10">
        <f>IF(F17="",0,INT(MID(F17,3,1)))</f>
        <v>0</v>
      </c>
      <c r="R17" s="10">
        <f>IF(G17="",0,INT(MID(G17,1,1)))</f>
        <v>0</v>
      </c>
      <c r="S17" s="10">
        <f>IF(G17="",0,INT(MID(G17,3,1)))</f>
        <v>0</v>
      </c>
      <c r="T17" s="10">
        <f>IF(H17="",0,INT(MID(H17,1,1)))</f>
        <v>0</v>
      </c>
      <c r="U17" s="10">
        <f>IF(H17="",0,INT(MID(H17,3,1)))</f>
        <v>0</v>
      </c>
      <c r="V17" s="10">
        <f>IF(I17="",0,INT(MID(I17,1,1)))</f>
        <v>0</v>
      </c>
      <c r="W17" s="10">
        <f>IF(I17="",0,INT(MID(I17,3,1)))</f>
        <v>0</v>
      </c>
    </row>
    <row r="18" spans="1:23" s="10" customFormat="1" ht="18" hidden="1" customHeight="1" thickBot="1" x14ac:dyDescent="0.25">
      <c r="A18" s="52"/>
      <c r="B18" s="149"/>
      <c r="C18" s="101" t="s">
        <v>13</v>
      </c>
      <c r="D18" s="102" t="s">
        <v>125</v>
      </c>
      <c r="E18" s="103" t="str">
        <f>IF(I14="","",MID(I14,3,1)&amp;"－"&amp;MID(I14,1,1)&amp;MID(I14,4,4))</f>
        <v/>
      </c>
      <c r="F18" s="116" t="str">
        <f>IF(I15="","",MID(I15,3,1)&amp;"－"&amp;MID(I15,1,1)&amp;MID(I15,4,4))</f>
        <v/>
      </c>
      <c r="G18" s="103" t="str">
        <f>IF(I16="","",MID(I16,3,1)&amp;"－"&amp;MID(I16,1,1)&amp;MID(I16,4,4))</f>
        <v/>
      </c>
      <c r="H18" s="103" t="str">
        <f>IF(I17="","",MID(I17,3,1)&amp;"－"&amp;MID(I17,1,1)&amp;MID(I17,4,4))</f>
        <v/>
      </c>
      <c r="I18" s="26"/>
      <c r="J18" s="80" t="str">
        <f>IF(AND(E18="",F18="",G18="",H18="",I18=""),"",IF(N18&gt;2,1,0)+IF(P18&gt;2,1,0)+IF(R18&gt;2,1,0)+IF(T18&gt;2,1,0)+IF(V18&gt;2,1,0)&amp;"-"&amp;IF(O18&gt;2,1,0)+IF(Q18&gt;2,1,0)+IF(S18&gt;2,1,0)+IF(U18&gt;2,1,0)+IF(W18&gt;2,1,0)&amp;"("&amp;N18+P18+R18+T18+V18&amp;"-"&amp;O18+Q18+S18+U18+W18&amp;")")</f>
        <v/>
      </c>
      <c r="K18" s="104"/>
      <c r="L18" s="98" t="str">
        <f t="shared" si="1"/>
        <v/>
      </c>
      <c r="N18" s="10">
        <f>IF(E18="",0,INT(MID(E18,1,1)))</f>
        <v>0</v>
      </c>
      <c r="O18" s="10">
        <f>IF(E18="",0,INT(MID(E18,3,1)))</f>
        <v>0</v>
      </c>
      <c r="P18" s="10">
        <f>IF(F18="",0,INT(MID(F18,1,1)))</f>
        <v>0</v>
      </c>
      <c r="Q18" s="10">
        <f>IF(F18="",0,INT(MID(F18,3,1)))</f>
        <v>0</v>
      </c>
      <c r="R18" s="10">
        <f>IF(G18="",0,INT(MID(G18,1,1)))</f>
        <v>0</v>
      </c>
      <c r="S18" s="10">
        <f>IF(G18="",0,INT(MID(G18,3,1)))</f>
        <v>0</v>
      </c>
      <c r="T18" s="10">
        <f>IF(H18="",0,INT(MID(H18,1,1)))</f>
        <v>0</v>
      </c>
      <c r="U18" s="10">
        <f>IF(H18="",0,INT(MID(H18,3,1)))</f>
        <v>0</v>
      </c>
      <c r="V18" s="10">
        <f>IF(I18="",0,INT(MID(I18,1,1)))</f>
        <v>0</v>
      </c>
      <c r="W18" s="10">
        <f>IF(I18="",0,INT(MID(I18,3,1)))</f>
        <v>0</v>
      </c>
    </row>
    <row r="19" spans="1:23" s="10" customFormat="1" ht="18" hidden="1" customHeight="1" thickBot="1" x14ac:dyDescent="0.25">
      <c r="B19" s="1"/>
      <c r="C19" s="36"/>
      <c r="D19" s="20"/>
      <c r="E19" s="41"/>
      <c r="F19" s="36"/>
      <c r="G19" s="36"/>
      <c r="H19" s="36"/>
      <c r="I19" s="36"/>
      <c r="J19" s="20"/>
      <c r="K19" s="36"/>
    </row>
    <row r="20" spans="1:23" s="10" customFormat="1" ht="18" hidden="1" customHeight="1" thickBot="1" x14ac:dyDescent="0.25">
      <c r="B20" s="150" t="s">
        <v>126</v>
      </c>
      <c r="C20" s="151"/>
      <c r="D20" s="151"/>
      <c r="E20" s="11" t="str">
        <f>D21</f>
        <v>日立ソリューションズC</v>
      </c>
      <c r="F20" s="11" t="str">
        <f>D22</f>
        <v>横浜市水道局B</v>
      </c>
      <c r="G20" s="11" t="str">
        <f>D23</f>
        <v>三菱ケミカルSIC-A</v>
      </c>
      <c r="H20" s="11" t="str">
        <f>D24</f>
        <v>東芝横浜C</v>
      </c>
      <c r="I20" s="11" t="str">
        <f>D25</f>
        <v>NECソリューションイノベータD</v>
      </c>
      <c r="J20" s="11" t="s">
        <v>4</v>
      </c>
      <c r="K20" s="19" t="s">
        <v>5</v>
      </c>
      <c r="L20" s="20" t="str">
        <f t="shared" ref="L20:L25" si="2">IF(K20=1,"決勝T","")</f>
        <v/>
      </c>
      <c r="N20" s="10" t="s">
        <v>54</v>
      </c>
      <c r="O20" s="10" t="s">
        <v>20</v>
      </c>
      <c r="P20" s="10" t="s">
        <v>54</v>
      </c>
      <c r="Q20" s="10" t="s">
        <v>20</v>
      </c>
      <c r="R20" s="10" t="s">
        <v>54</v>
      </c>
      <c r="S20" s="10" t="s">
        <v>20</v>
      </c>
      <c r="T20" s="10" t="s">
        <v>54</v>
      </c>
      <c r="U20" s="10" t="s">
        <v>20</v>
      </c>
      <c r="V20" s="10" t="s">
        <v>54</v>
      </c>
      <c r="W20" s="10" t="s">
        <v>20</v>
      </c>
    </row>
    <row r="21" spans="1:23" s="10" customFormat="1" ht="18" hidden="1" customHeight="1" thickBot="1" x14ac:dyDescent="0.25">
      <c r="A21" s="52"/>
      <c r="B21" s="147" t="s">
        <v>127</v>
      </c>
      <c r="C21" s="40" t="s">
        <v>7</v>
      </c>
      <c r="D21" s="99" t="s">
        <v>128</v>
      </c>
      <c r="E21" s="25"/>
      <c r="F21" s="55"/>
      <c r="G21" s="55"/>
      <c r="H21" s="55"/>
      <c r="I21" s="100"/>
      <c r="J21" s="15" t="str">
        <f>IF(AND(E21="",F21="",G21="",H21="",I21=""),"",IF(N21&gt;2,1,0)+IF(P21&gt;2,1,0)+IF(R21&gt;2,1,0)+IF(T21&gt;2,1,0)+IF(V21&gt;2,1,0)&amp;"-"&amp;IF(O21&gt;2,1,0)+IF(Q21&gt;2,1,0)+IF(S21&gt;2,1,0)+IF(U21&gt;2,1,0)+IF(W21&gt;2,1,0)&amp;"("&amp;N21+P21+R21+T21+V21&amp;"-"&amp;O21+Q21+S21+U21+W21&amp;")")</f>
        <v/>
      </c>
      <c r="K21" s="12"/>
      <c r="L21" s="98" t="str">
        <f t="shared" si="2"/>
        <v/>
      </c>
      <c r="N21" s="10">
        <f>IF(E21="",0,INT(MID(E21,1,1)))</f>
        <v>0</v>
      </c>
      <c r="O21" s="10">
        <f>IF(E21="",0,INT(MID(E21,3,1)))</f>
        <v>0</v>
      </c>
      <c r="P21" s="10">
        <f>IF(F21="",0,INT(MID(F21,1,1)))</f>
        <v>0</v>
      </c>
      <c r="Q21" s="10">
        <f>IF(F21="",0,INT(MID(F21,3,1)))</f>
        <v>0</v>
      </c>
      <c r="R21" s="10">
        <f>IF(G21="",0,INT(MID(G21,1,1)))</f>
        <v>0</v>
      </c>
      <c r="S21" s="10">
        <f>IF(G21="",0,INT(MID(G21,3,1)))</f>
        <v>0</v>
      </c>
      <c r="T21" s="10">
        <f>IF(H21="",0,INT(MID(H21,1,1)))</f>
        <v>0</v>
      </c>
      <c r="U21" s="10">
        <f>IF(H21="",0,INT(MID(H21,3,1)))</f>
        <v>0</v>
      </c>
      <c r="V21" s="10">
        <f>IF(I21="",0,INT(MID(I21,1,1)))</f>
        <v>0</v>
      </c>
      <c r="W21" s="10">
        <f>IF(I21="",0,INT(MID(I21,3,1)))</f>
        <v>0</v>
      </c>
    </row>
    <row r="22" spans="1:23" s="10" customFormat="1" ht="18" hidden="1" customHeight="1" thickBot="1" x14ac:dyDescent="0.25">
      <c r="A22" s="52"/>
      <c r="B22" s="148"/>
      <c r="C22" s="40" t="s">
        <v>8</v>
      </c>
      <c r="D22" s="59" t="s">
        <v>129</v>
      </c>
      <c r="E22" s="56" t="str">
        <f>IF(F21="","",MID(F21,3,1)&amp;"－"&amp;MID(F21,1,1)&amp;MID(F21,4,4))</f>
        <v/>
      </c>
      <c r="F22" s="25"/>
      <c r="G22" s="55"/>
      <c r="H22" s="55"/>
      <c r="I22" s="58"/>
      <c r="J22" s="16" t="str">
        <f>IF(AND(E22="",F22="",G22="",H22="",I22=""),"",IF(N22&gt;2,1,0)+IF(P22&gt;2,1,0)+IF(R22&gt;2,1,0)+IF(T22&gt;2,1,0)+IF(V22&gt;2,1,0)&amp;"-"&amp;IF(O22&gt;2,1,0)+IF(Q22&gt;2,1,0)+IF(S22&gt;2,1,0)+IF(U22&gt;2,1,0)+IF(W22&gt;2,1,0)&amp;"("&amp;N22+P22+R22+T22+V22&amp;"-"&amp;O22+Q22+S22+U22+W22&amp;")")</f>
        <v/>
      </c>
      <c r="K22" s="13"/>
      <c r="L22" s="98" t="str">
        <f t="shared" si="2"/>
        <v/>
      </c>
      <c r="N22" s="10">
        <f>IF(E22="",0,INT(MID(E22,1,1)))</f>
        <v>0</v>
      </c>
      <c r="O22" s="10">
        <f>IF(E22="",0,INT(MID(E22,3,1)))</f>
        <v>0</v>
      </c>
      <c r="P22" s="10">
        <f>IF(F22="",0,INT(MID(F22,1,1)))</f>
        <v>0</v>
      </c>
      <c r="Q22" s="10">
        <f>IF(F22="",0,INT(MID(F22,3,1)))</f>
        <v>0</v>
      </c>
      <c r="R22" s="10">
        <f>IF(G22="",0,INT(MID(G22,1,1)))</f>
        <v>0</v>
      </c>
      <c r="S22" s="10">
        <f>IF(G22="",0,INT(MID(G22,3,1)))</f>
        <v>0</v>
      </c>
      <c r="T22" s="10">
        <f>IF(H22="",0,INT(MID(H22,1,1)))</f>
        <v>0</v>
      </c>
      <c r="U22" s="10">
        <f>IF(H22="",0,INT(MID(H22,3,1)))</f>
        <v>0</v>
      </c>
      <c r="V22" s="10">
        <f>IF(I22="",0,INT(MID(I22,1,1)))</f>
        <v>0</v>
      </c>
      <c r="W22" s="10">
        <f>IF(I22="",0,INT(MID(I22,3,1)))</f>
        <v>0</v>
      </c>
    </row>
    <row r="23" spans="1:23" s="10" customFormat="1" ht="18" hidden="1" customHeight="1" thickBot="1" x14ac:dyDescent="0.25">
      <c r="A23" s="52"/>
      <c r="B23" s="148"/>
      <c r="C23" s="40" t="s">
        <v>9</v>
      </c>
      <c r="D23" s="59" t="s">
        <v>64</v>
      </c>
      <c r="E23" s="56" t="str">
        <f>IF(G21="","",MID(G21,3,1)&amp;"－"&amp;MID(G21,1,1)&amp;MID(G21,4,4))</f>
        <v/>
      </c>
      <c r="F23" s="56" t="str">
        <f>IF(G22="","",MID(G22,3,1)&amp;"－"&amp;MID(G22,1,1)&amp;MID(G22,4,4))</f>
        <v/>
      </c>
      <c r="G23" s="24"/>
      <c r="H23" s="55"/>
      <c r="I23" s="55"/>
      <c r="J23" s="16" t="str">
        <f>IF(AND(E23="",F23="",G23="",H23="",I23=""),"",IF(N23&gt;2,1,0)+IF(P23&gt;2,1,0)+IF(R23&gt;2,1,0)+IF(T23&gt;2,1,0)+IF(V23&gt;2,1,0)&amp;"-"&amp;IF(O23&gt;2,1,0)+IF(Q23&gt;2,1,0)+IF(S23&gt;2,1,0)+IF(U23&gt;2,1,0)+IF(W23&gt;2,1,0)&amp;"("&amp;N23+P23+R23+T23+V23&amp;"-"&amp;O23+Q23+S23+U23+W23&amp;")")</f>
        <v/>
      </c>
      <c r="K23" s="13"/>
      <c r="L23" s="98" t="str">
        <f t="shared" si="2"/>
        <v/>
      </c>
      <c r="N23" s="10">
        <f>IF(E23="",0,INT(MID(E23,1,1)))</f>
        <v>0</v>
      </c>
      <c r="O23" s="10">
        <f>IF(E23="",0,INT(MID(E23,3,1)))</f>
        <v>0</v>
      </c>
      <c r="P23" s="10">
        <f>IF(F23="",0,INT(MID(F23,1,1)))</f>
        <v>0</v>
      </c>
      <c r="Q23" s="10">
        <f>IF(F23="",0,INT(MID(F23,3,1)))</f>
        <v>0</v>
      </c>
      <c r="R23" s="10">
        <f>IF(G23="",0,INT(MID(G23,1,1)))</f>
        <v>0</v>
      </c>
      <c r="S23" s="10">
        <f>IF(G23="",0,INT(MID(G23,3,1)))</f>
        <v>0</v>
      </c>
      <c r="T23" s="10">
        <f>IF(H23="",0,INT(MID(H23,1,1)))</f>
        <v>0</v>
      </c>
      <c r="U23" s="10">
        <f>IF(H23="",0,INT(MID(H23,3,1)))</f>
        <v>0</v>
      </c>
      <c r="V23" s="10">
        <f>IF(I23="",0,INT(MID(I23,1,1)))</f>
        <v>0</v>
      </c>
      <c r="W23" s="10">
        <f>IF(I23="",0,INT(MID(I23,3,1)))</f>
        <v>0</v>
      </c>
    </row>
    <row r="24" spans="1:23" s="10" customFormat="1" ht="18" hidden="1" customHeight="1" thickBot="1" x14ac:dyDescent="0.25">
      <c r="A24" s="52"/>
      <c r="B24" s="148"/>
      <c r="C24" s="40" t="s">
        <v>11</v>
      </c>
      <c r="D24" s="59" t="s">
        <v>130</v>
      </c>
      <c r="E24" s="56" t="str">
        <f>IF(H21="","",MID(H21,3,1)&amp;"－"&amp;MID(H21,1,1)&amp;MID(H21,4,4))</f>
        <v/>
      </c>
      <c r="F24" s="56" t="str">
        <f>IF(H22="","",MID(H22,3,1)&amp;"－"&amp;MID(H22,1,1)&amp;MID(H22,4,4))</f>
        <v/>
      </c>
      <c r="G24" s="56" t="str">
        <f>IF(H23="","",MID(H23,3,1)&amp;"－"&amp;MID(H23,1,1)&amp;MID(H23,4,4))</f>
        <v/>
      </c>
      <c r="H24" s="25"/>
      <c r="I24" s="55"/>
      <c r="J24" s="16" t="str">
        <f>IF(AND(E24="",F24="",G24="",H24="",I24=""),"",IF(N24&gt;2,1,0)+IF(P24&gt;2,1,0)+IF(R24&gt;2,1,0)+IF(T24&gt;2,1,0)+IF(V24&gt;2,1,0)&amp;"-"&amp;IF(O24&gt;2,1,0)+IF(Q24&gt;2,1,0)+IF(S24&gt;2,1,0)+IF(U24&gt;2,1,0)+IF(W24&gt;2,1,0)&amp;"("&amp;N24+P24+R24+T24+V24&amp;"-"&amp;O24+Q24+S24+U24+W24&amp;")")</f>
        <v/>
      </c>
      <c r="K24" s="13"/>
      <c r="L24" s="98" t="str">
        <f t="shared" si="2"/>
        <v/>
      </c>
      <c r="N24" s="10">
        <f>IF(E24="",0,INT(MID(E24,1,1)))</f>
        <v>0</v>
      </c>
      <c r="O24" s="10">
        <f>IF(E24="",0,INT(MID(E24,3,1)))</f>
        <v>0</v>
      </c>
      <c r="P24" s="10">
        <f>IF(F24="",0,INT(MID(F24,1,1)))</f>
        <v>0</v>
      </c>
      <c r="Q24" s="10">
        <f>IF(F24="",0,INT(MID(F24,3,1)))</f>
        <v>0</v>
      </c>
      <c r="R24" s="10">
        <f>IF(G24="",0,INT(MID(G24,1,1)))</f>
        <v>0</v>
      </c>
      <c r="S24" s="10">
        <f>IF(G24="",0,INT(MID(G24,3,1)))</f>
        <v>0</v>
      </c>
      <c r="T24" s="10">
        <f>IF(H24="",0,INT(MID(H24,1,1)))</f>
        <v>0</v>
      </c>
      <c r="U24" s="10">
        <f>IF(H24="",0,INT(MID(H24,3,1)))</f>
        <v>0</v>
      </c>
      <c r="V24" s="10">
        <f>IF(I24="",0,INT(MID(I24,1,1)))</f>
        <v>0</v>
      </c>
      <c r="W24" s="10">
        <f>IF(I24="",0,INT(MID(I24,3,1)))</f>
        <v>0</v>
      </c>
    </row>
    <row r="25" spans="1:23" s="10" customFormat="1" ht="18" hidden="1" customHeight="1" thickBot="1" x14ac:dyDescent="0.25">
      <c r="A25" s="52"/>
      <c r="B25" s="149"/>
      <c r="C25" s="101" t="s">
        <v>13</v>
      </c>
      <c r="D25" s="102" t="s">
        <v>131</v>
      </c>
      <c r="E25" s="103" t="str">
        <f>IF(I21="","",MID(I21,3,1)&amp;"－"&amp;MID(I21,1,1)&amp;MID(I21,4,4))</f>
        <v/>
      </c>
      <c r="F25" s="103" t="str">
        <f>IF(I22="","",MID(I22,3,1)&amp;"－"&amp;MID(I22,1,1)&amp;MID(I22,4,4))</f>
        <v/>
      </c>
      <c r="G25" s="103" t="str">
        <f>IF(I23="","",MID(I23,3,1)&amp;"－"&amp;MID(I23,1,1)&amp;MID(I23,4,4))</f>
        <v/>
      </c>
      <c r="H25" s="103" t="str">
        <f>IF(I24="","",MID(I24,3,1)&amp;"－"&amp;MID(I24,1,1)&amp;MID(I24,4,4))</f>
        <v/>
      </c>
      <c r="I25" s="26"/>
      <c r="J25" s="80" t="str">
        <f>IF(AND(E25="",F25="",G25="",H25="",I25=""),"",IF(N25&gt;2,1,0)+IF(P25&gt;2,1,0)+IF(R25&gt;2,1,0)+IF(T25&gt;2,1,0)+IF(V25&gt;2,1,0)&amp;"-"&amp;IF(O25&gt;2,1,0)+IF(Q25&gt;2,1,0)+IF(S25&gt;2,1,0)+IF(U25&gt;2,1,0)+IF(W25&gt;2,1,0)&amp;"("&amp;N25+P25+R25+T25+V25&amp;"-"&amp;O25+Q25+S25+U25+W25&amp;")")</f>
        <v/>
      </c>
      <c r="K25" s="104"/>
      <c r="L25" s="98" t="str">
        <f t="shared" si="2"/>
        <v/>
      </c>
      <c r="N25" s="10">
        <f>IF(E25="",0,INT(MID(E25,1,1)))</f>
        <v>0</v>
      </c>
      <c r="O25" s="10">
        <f>IF(E25="",0,INT(MID(E25,3,1)))</f>
        <v>0</v>
      </c>
      <c r="P25" s="10">
        <f>IF(F25="",0,INT(MID(F25,1,1)))</f>
        <v>0</v>
      </c>
      <c r="Q25" s="10">
        <f>IF(F25="",0,INT(MID(F25,3,1)))</f>
        <v>0</v>
      </c>
      <c r="R25" s="10">
        <f>IF(G25="",0,INT(MID(G25,1,1)))</f>
        <v>0</v>
      </c>
      <c r="S25" s="10">
        <f>IF(G25="",0,INT(MID(G25,3,1)))</f>
        <v>0</v>
      </c>
      <c r="T25" s="10">
        <f>IF(H25="",0,INT(MID(H25,1,1)))</f>
        <v>0</v>
      </c>
      <c r="U25" s="10">
        <f>IF(H25="",0,INT(MID(H25,3,1)))</f>
        <v>0</v>
      </c>
      <c r="V25" s="10">
        <f>IF(I25="",0,INT(MID(I25,1,1)))</f>
        <v>0</v>
      </c>
      <c r="W25" s="10">
        <f>IF(I25="",0,INT(MID(I25,3,1)))</f>
        <v>0</v>
      </c>
    </row>
    <row r="26" spans="1:23" s="10" customFormat="1" ht="18" hidden="1" customHeight="1" thickBot="1" x14ac:dyDescent="0.25">
      <c r="B26" s="1"/>
      <c r="C26" s="36"/>
      <c r="D26" s="20"/>
      <c r="E26" s="41"/>
      <c r="F26" s="36"/>
      <c r="G26" s="36"/>
      <c r="H26" s="36"/>
      <c r="I26" s="36"/>
      <c r="J26" s="20"/>
      <c r="K26" s="36"/>
    </row>
    <row r="27" spans="1:23" s="10" customFormat="1" ht="18" customHeight="1" thickBot="1" x14ac:dyDescent="0.25">
      <c r="B27" s="150" t="s">
        <v>60</v>
      </c>
      <c r="C27" s="151"/>
      <c r="D27" s="151"/>
      <c r="E27" s="11" t="str">
        <f>D28</f>
        <v>ソディック</v>
      </c>
      <c r="F27" s="11" t="str">
        <f>D29</f>
        <v>ボッシュC</v>
      </c>
      <c r="G27" s="11" t="str">
        <f>D30</f>
        <v>大東建託横浜Ｂ</v>
      </c>
      <c r="H27" s="11" t="str">
        <f>D31</f>
        <v>千代田化工B</v>
      </c>
      <c r="I27" s="11" t="str">
        <f>D32</f>
        <v>中外製薬B</v>
      </c>
      <c r="J27" s="11" t="s">
        <v>4</v>
      </c>
      <c r="K27" s="19" t="s">
        <v>5</v>
      </c>
      <c r="L27" s="20" t="str">
        <f t="shared" ref="L27:L32" si="3">IF(K27=1,"決勝T","")</f>
        <v/>
      </c>
      <c r="N27" s="10" t="s">
        <v>54</v>
      </c>
      <c r="O27" s="10" t="s">
        <v>20</v>
      </c>
      <c r="P27" s="10" t="s">
        <v>54</v>
      </c>
      <c r="Q27" s="10" t="s">
        <v>20</v>
      </c>
      <c r="R27" s="10" t="s">
        <v>54</v>
      </c>
      <c r="S27" s="10" t="s">
        <v>20</v>
      </c>
      <c r="T27" s="10" t="s">
        <v>54</v>
      </c>
      <c r="U27" s="10" t="s">
        <v>20</v>
      </c>
      <c r="V27" s="10" t="s">
        <v>54</v>
      </c>
      <c r="W27" s="10" t="s">
        <v>20</v>
      </c>
    </row>
    <row r="28" spans="1:23" s="10" customFormat="1" ht="18" customHeight="1" thickTop="1" x14ac:dyDescent="0.2">
      <c r="A28" s="52"/>
      <c r="B28" s="105" t="s">
        <v>105</v>
      </c>
      <c r="C28" s="40" t="s">
        <v>7</v>
      </c>
      <c r="D28" s="111" t="s">
        <v>15</v>
      </c>
      <c r="E28" s="25"/>
      <c r="F28" s="55" t="s">
        <v>150</v>
      </c>
      <c r="G28" s="55" t="s">
        <v>153</v>
      </c>
      <c r="H28" s="55" t="s">
        <v>145</v>
      </c>
      <c r="I28" s="100" t="s">
        <v>145</v>
      </c>
      <c r="J28" s="15" t="str">
        <f>IF(AND(E28="",F28="",G28="",H28="",I28=""),"",IF(N28&gt;2,1,0)+IF(P28&gt;2,1,0)+IF(R28&gt;2,1,0)+IF(T28&gt;2,1,0)+IF(V28&gt;2,1,0)&amp;"-"&amp;IF(O28&gt;2,1,0)+IF(Q28&gt;2,1,0)+IF(S28&gt;2,1,0)+IF(U28&gt;2,1,0)+IF(W28&gt;2,1,0)&amp;"("&amp;N28+P28+R28+T28+V28&amp;"-"&amp;O28+Q28+S28+U28+W28&amp;")")</f>
        <v>3-1(12-8)</v>
      </c>
      <c r="K28" s="12">
        <v>3</v>
      </c>
      <c r="L28" s="98" t="str">
        <f t="shared" si="3"/>
        <v/>
      </c>
      <c r="N28" s="10">
        <f>IF(E28="",0,INT(MID(E28,1,1)))</f>
        <v>0</v>
      </c>
      <c r="O28" s="10">
        <f>IF(E28="",0,INT(MID(E28,3,1)))</f>
        <v>0</v>
      </c>
      <c r="P28" s="10">
        <f>IF(F28="",0,INT(MID(F28,1,1)))</f>
        <v>3</v>
      </c>
      <c r="Q28" s="10">
        <f>IF(F28="",0,INT(MID(F28,3,1)))</f>
        <v>2</v>
      </c>
      <c r="R28" s="10">
        <f>IF(G28="",0,INT(MID(G28,1,1)))</f>
        <v>1</v>
      </c>
      <c r="S28" s="10">
        <f>IF(G28="",0,INT(MID(G28,3,1)))</f>
        <v>4</v>
      </c>
      <c r="T28" s="10">
        <f>IF(H28="",0,INT(MID(H28,1,1)))</f>
        <v>4</v>
      </c>
      <c r="U28" s="10">
        <f>IF(H28="",0,INT(MID(H28,3,1)))</f>
        <v>1</v>
      </c>
      <c r="V28" s="10">
        <f>IF(I28="",0,INT(MID(I28,1,1)))</f>
        <v>4</v>
      </c>
      <c r="W28" s="10">
        <f>IF(I28="",0,INT(MID(I28,3,1)))</f>
        <v>1</v>
      </c>
    </row>
    <row r="29" spans="1:23" s="10" customFormat="1" ht="18" customHeight="1" x14ac:dyDescent="0.2">
      <c r="A29" s="52"/>
      <c r="B29" s="106"/>
      <c r="C29" s="40" t="s">
        <v>8</v>
      </c>
      <c r="D29" s="112" t="s">
        <v>87</v>
      </c>
      <c r="E29" s="56" t="str">
        <f>IF(F28="","",MID(F28,3,1)&amp;"－"&amp;MID(F28,1,1)&amp;MID(F28,4,4))</f>
        <v>２－３</v>
      </c>
      <c r="F29" s="25"/>
      <c r="G29" s="55" t="s">
        <v>150</v>
      </c>
      <c r="H29" s="55" t="s">
        <v>145</v>
      </c>
      <c r="I29" s="58" t="s">
        <v>146</v>
      </c>
      <c r="J29" s="16" t="str">
        <f>IF(AND(E29="",F29="",G29="",H29="",I29=""),"",IF(N29&gt;2,1,0)+IF(P29&gt;2,1,0)+IF(R29&gt;2,1,0)+IF(T29&gt;2,1,0)+IF(V29&gt;2,1,0)&amp;"-"&amp;IF(O29&gt;2,1,0)+IF(Q29&gt;2,1,0)+IF(S29&gt;2,1,0)+IF(U29&gt;2,1,0)+IF(W29&gt;2,1,0)&amp;"("&amp;N29+P29+R29+T29+V29&amp;"-"&amp;O29+Q29+S29+U29+W29&amp;")")</f>
        <v>3-1(14-6)</v>
      </c>
      <c r="K29" s="13">
        <v>2</v>
      </c>
      <c r="L29" s="98" t="str">
        <f t="shared" si="3"/>
        <v/>
      </c>
      <c r="N29" s="10">
        <f>IF(E29="",0,INT(MID(E29,1,1)))</f>
        <v>2</v>
      </c>
      <c r="O29" s="10">
        <f>IF(E29="",0,INT(MID(E29,3,1)))</f>
        <v>3</v>
      </c>
      <c r="P29" s="10">
        <f>IF(F29="",0,INT(MID(F29,1,1)))</f>
        <v>0</v>
      </c>
      <c r="Q29" s="10">
        <f>IF(F29="",0,INT(MID(F29,3,1)))</f>
        <v>0</v>
      </c>
      <c r="R29" s="10">
        <f>IF(G29="",0,INT(MID(G29,1,1)))</f>
        <v>3</v>
      </c>
      <c r="S29" s="10">
        <f>IF(G29="",0,INT(MID(G29,3,1)))</f>
        <v>2</v>
      </c>
      <c r="T29" s="10">
        <f>IF(H29="",0,INT(MID(H29,1,1)))</f>
        <v>4</v>
      </c>
      <c r="U29" s="10">
        <f>IF(H29="",0,INT(MID(H29,3,1)))</f>
        <v>1</v>
      </c>
      <c r="V29" s="10">
        <f>IF(I29="",0,INT(MID(I29,1,1)))</f>
        <v>5</v>
      </c>
      <c r="W29" s="10">
        <f>IF(I29="",0,INT(MID(I29,3,1)))</f>
        <v>0</v>
      </c>
    </row>
    <row r="30" spans="1:23" s="10" customFormat="1" ht="18" customHeight="1" x14ac:dyDescent="0.2">
      <c r="A30" s="52"/>
      <c r="B30" s="106"/>
      <c r="C30" s="107" t="s">
        <v>9</v>
      </c>
      <c r="D30" s="72" t="s">
        <v>72</v>
      </c>
      <c r="E30" s="56" t="str">
        <f>IF(G28="","",MID(G28,3,1)&amp;"－"&amp;MID(G28,1,1)&amp;MID(G28,4,4))</f>
        <v>４－１</v>
      </c>
      <c r="F30" s="56" t="str">
        <f>IF(G29="","",MID(G29,3,1)&amp;"－"&amp;MID(G29,1,1)&amp;MID(G29,4,4))</f>
        <v>２－３</v>
      </c>
      <c r="G30" s="24"/>
      <c r="H30" s="55" t="s">
        <v>146</v>
      </c>
      <c r="I30" s="55" t="s">
        <v>146</v>
      </c>
      <c r="J30" s="16" t="str">
        <f>IF(AND(E30="",F30="",G30="",H30="",I30=""),"",IF(N30&gt;2,1,0)+IF(P30&gt;2,1,0)+IF(R30&gt;2,1,0)+IF(T30&gt;2,1,0)+IF(V30&gt;2,1,0)&amp;"-"&amp;IF(O30&gt;2,1,0)+IF(Q30&gt;2,1,0)+IF(S30&gt;2,1,0)+IF(U30&gt;2,1,0)+IF(W30&gt;2,1,0)&amp;"("&amp;N30+P30+R30+T30+V30&amp;"-"&amp;O30+Q30+S30+U30+W30&amp;")")</f>
        <v>3-1(16-4)</v>
      </c>
      <c r="K30" s="13">
        <v>1</v>
      </c>
      <c r="L30" s="98" t="str">
        <f t="shared" si="3"/>
        <v>決勝T</v>
      </c>
      <c r="N30" s="10">
        <f>IF(E30="",0,INT(MID(E30,1,1)))</f>
        <v>4</v>
      </c>
      <c r="O30" s="10">
        <f>IF(E30="",0,INT(MID(E30,3,1)))</f>
        <v>1</v>
      </c>
      <c r="P30" s="10">
        <f>IF(F30="",0,INT(MID(F30,1,1)))</f>
        <v>2</v>
      </c>
      <c r="Q30" s="10">
        <f>IF(F30="",0,INT(MID(F30,3,1)))</f>
        <v>3</v>
      </c>
      <c r="R30" s="10">
        <f>IF(G30="",0,INT(MID(G30,1,1)))</f>
        <v>0</v>
      </c>
      <c r="S30" s="10">
        <f>IF(G30="",0,INT(MID(G30,3,1)))</f>
        <v>0</v>
      </c>
      <c r="T30" s="10">
        <f>IF(H30="",0,INT(MID(H30,1,1)))</f>
        <v>5</v>
      </c>
      <c r="U30" s="10">
        <f>IF(H30="",0,INT(MID(H30,3,1)))</f>
        <v>0</v>
      </c>
      <c r="V30" s="10">
        <f>IF(I30="",0,INT(MID(I30,1,1)))</f>
        <v>5</v>
      </c>
      <c r="W30" s="10">
        <f>IF(I30="",0,INT(MID(I30,3,1)))</f>
        <v>0</v>
      </c>
    </row>
    <row r="31" spans="1:23" s="10" customFormat="1" ht="18" customHeight="1" x14ac:dyDescent="0.2">
      <c r="A31" s="52"/>
      <c r="B31" s="106"/>
      <c r="C31" s="40" t="s">
        <v>11</v>
      </c>
      <c r="D31" s="72" t="s">
        <v>68</v>
      </c>
      <c r="E31" s="56" t="str">
        <f>IF(H28="","",MID(H28,3,1)&amp;"－"&amp;MID(H28,1,1)&amp;MID(H28,4,4))</f>
        <v>１－４</v>
      </c>
      <c r="F31" s="56" t="str">
        <f>IF(H29="","",MID(H29,3,1)&amp;"－"&amp;MID(H29,1,1)&amp;MID(H29,4,4))</f>
        <v>１－４</v>
      </c>
      <c r="G31" s="56" t="str">
        <f>IF(H30="","",MID(H30,3,1)&amp;"－"&amp;MID(H30,1,1)&amp;MID(H30,4,4))</f>
        <v>０－５</v>
      </c>
      <c r="H31" s="25"/>
      <c r="I31" s="55" t="s">
        <v>150</v>
      </c>
      <c r="J31" s="16" t="str">
        <f>IF(AND(E31="",F31="",G31="",H31="",I31=""),"",IF(N31&gt;2,1,0)+IF(P31&gt;2,1,0)+IF(R31&gt;2,1,0)+IF(T31&gt;2,1,0)+IF(V31&gt;2,1,0)&amp;"-"&amp;IF(O31&gt;2,1,0)+IF(Q31&gt;2,1,0)+IF(S31&gt;2,1,0)+IF(U31&gt;2,1,0)+IF(W31&gt;2,1,0)&amp;"("&amp;N31+P31+R31+T31+V31&amp;"-"&amp;O31+Q31+S31+U31+W31&amp;")")</f>
        <v>1-3(5-15)</v>
      </c>
      <c r="K31" s="13">
        <v>4</v>
      </c>
      <c r="L31" s="98" t="str">
        <f t="shared" si="3"/>
        <v/>
      </c>
      <c r="N31" s="10">
        <f>IF(E31="",0,INT(MID(E31,1,1)))</f>
        <v>1</v>
      </c>
      <c r="O31" s="10">
        <f>IF(E31="",0,INT(MID(E31,3,1)))</f>
        <v>4</v>
      </c>
      <c r="P31" s="10">
        <f>IF(F31="",0,INT(MID(F31,1,1)))</f>
        <v>1</v>
      </c>
      <c r="Q31" s="10">
        <f>IF(F31="",0,INT(MID(F31,3,1)))</f>
        <v>4</v>
      </c>
      <c r="R31" s="10">
        <f>IF(G31="",0,INT(MID(G31,1,1)))</f>
        <v>0</v>
      </c>
      <c r="S31" s="10">
        <f>IF(G31="",0,INT(MID(G31,3,1)))</f>
        <v>5</v>
      </c>
      <c r="T31" s="10">
        <f>IF(H31="",0,INT(MID(H31,1,1)))</f>
        <v>0</v>
      </c>
      <c r="U31" s="10">
        <f>IF(H31="",0,INT(MID(H31,3,1)))</f>
        <v>0</v>
      </c>
      <c r="V31" s="10">
        <f>IF(I31="",0,INT(MID(I31,1,1)))</f>
        <v>3</v>
      </c>
      <c r="W31" s="10">
        <f>IF(I31="",0,INT(MID(I31,3,1)))</f>
        <v>2</v>
      </c>
    </row>
    <row r="32" spans="1:23" s="10" customFormat="1" ht="18" customHeight="1" thickBot="1" x14ac:dyDescent="0.25">
      <c r="A32" s="52"/>
      <c r="B32" s="108"/>
      <c r="C32" s="64" t="s">
        <v>13</v>
      </c>
      <c r="D32" s="113" t="s">
        <v>83</v>
      </c>
      <c r="E32" s="57" t="str">
        <f>IF(I28="","",MID(I28,3,1)&amp;"－"&amp;MID(I28,1,1)&amp;MID(I28,4,4))</f>
        <v>１－４</v>
      </c>
      <c r="F32" s="57" t="str">
        <f>IF(I29="","",MID(I29,3,1)&amp;"－"&amp;MID(I29,1,1)&amp;MID(I29,4,4))</f>
        <v>０－５</v>
      </c>
      <c r="G32" s="57" t="str">
        <f>IF(I30="","",MID(I30,3,1)&amp;"－"&amp;MID(I30,1,1)&amp;MID(I30,4,4))</f>
        <v>０－５</v>
      </c>
      <c r="H32" s="57" t="str">
        <f>IF(I31="","",MID(I31,3,1)&amp;"－"&amp;MID(I31,1,1)&amp;MID(I31,4,4))</f>
        <v>２－３</v>
      </c>
      <c r="I32" s="26"/>
      <c r="J32" s="17" t="str">
        <f>IF(AND(E32="",F32="",G32="",H32="",I32=""),"",IF(N32&gt;2,1,0)+IF(P32&gt;2,1,0)+IF(R32&gt;2,1,0)+IF(T32&gt;2,1,0)+IF(V32&gt;2,1,0)&amp;"-"&amp;IF(O32&gt;2,1,0)+IF(Q32&gt;2,1,0)+IF(S32&gt;2,1,0)+IF(U32&gt;2,1,0)+IF(W32&gt;2,1,0)&amp;"("&amp;N32+P32+R32+T32+V32&amp;"-"&amp;O32+Q32+S32+U32+W32&amp;")")</f>
        <v>0-4(3-17)</v>
      </c>
      <c r="K32" s="14">
        <v>5</v>
      </c>
      <c r="L32" s="98" t="str">
        <f t="shared" si="3"/>
        <v/>
      </c>
      <c r="N32" s="10">
        <f>IF(E32="",0,INT(MID(E32,1,1)))</f>
        <v>1</v>
      </c>
      <c r="O32" s="10">
        <f>IF(E32="",0,INT(MID(E32,3,1)))</f>
        <v>4</v>
      </c>
      <c r="P32" s="10">
        <f>IF(F32="",0,INT(MID(F32,1,1)))</f>
        <v>0</v>
      </c>
      <c r="Q32" s="10">
        <f>IF(F32="",0,INT(MID(F32,3,1)))</f>
        <v>5</v>
      </c>
      <c r="R32" s="10">
        <f>IF(G32="",0,INT(MID(G32,1,1)))</f>
        <v>0</v>
      </c>
      <c r="S32" s="10">
        <f>IF(G32="",0,INT(MID(G32,3,1)))</f>
        <v>5</v>
      </c>
      <c r="T32" s="10">
        <f>IF(H32="",0,INT(MID(H32,1,1)))</f>
        <v>2</v>
      </c>
      <c r="U32" s="10">
        <f>IF(H32="",0,INT(MID(H32,3,1)))</f>
        <v>3</v>
      </c>
      <c r="V32" s="10">
        <f>IF(I32="",0,INT(MID(I32,1,1)))</f>
        <v>0</v>
      </c>
      <c r="W32" s="10">
        <f>IF(I32="",0,INT(MID(I32,3,1)))</f>
        <v>0</v>
      </c>
    </row>
    <row r="33" spans="1:23" s="10" customFormat="1" ht="18" customHeight="1" thickBot="1" x14ac:dyDescent="0.25">
      <c r="B33" s="1"/>
      <c r="C33" s="36"/>
      <c r="D33" s="20"/>
      <c r="E33" s="36"/>
      <c r="F33" s="36"/>
      <c r="G33" s="36"/>
      <c r="H33" s="36"/>
      <c r="I33" s="36"/>
      <c r="J33" s="20"/>
      <c r="K33" s="20"/>
    </row>
    <row r="34" spans="1:23" s="10" customFormat="1" ht="18" customHeight="1" thickBot="1" x14ac:dyDescent="0.25">
      <c r="B34" s="150" t="s">
        <v>65</v>
      </c>
      <c r="C34" s="151"/>
      <c r="D34" s="151"/>
      <c r="E34" s="11" t="str">
        <f>D35</f>
        <v>パナソニックB</v>
      </c>
      <c r="F34" s="11" t="str">
        <f>D36</f>
        <v>日立JTE-C</v>
      </c>
      <c r="G34" s="11" t="str">
        <f>D37</f>
        <v>ボッシュB</v>
      </c>
      <c r="H34" s="11" t="str">
        <f>D38</f>
        <v>三菱ケミカルSIC-A</v>
      </c>
      <c r="I34" s="11" t="str">
        <f>D39</f>
        <v>ブリヂストンC</v>
      </c>
      <c r="J34" s="11" t="s">
        <v>4</v>
      </c>
      <c r="K34" s="19" t="s">
        <v>5</v>
      </c>
      <c r="L34" s="20"/>
      <c r="N34" s="10" t="s">
        <v>54</v>
      </c>
      <c r="O34" s="10" t="s">
        <v>20</v>
      </c>
      <c r="P34" s="10" t="s">
        <v>54</v>
      </c>
      <c r="Q34" s="10" t="s">
        <v>20</v>
      </c>
      <c r="R34" s="10" t="s">
        <v>54</v>
      </c>
      <c r="S34" s="10" t="s">
        <v>20</v>
      </c>
      <c r="T34" s="10" t="s">
        <v>54</v>
      </c>
      <c r="U34" s="10" t="s">
        <v>20</v>
      </c>
      <c r="V34" s="10" t="s">
        <v>54</v>
      </c>
      <c r="W34" s="10" t="s">
        <v>20</v>
      </c>
    </row>
    <row r="35" spans="1:23" s="10" customFormat="1" ht="18" customHeight="1" thickTop="1" x14ac:dyDescent="0.2">
      <c r="A35" s="52"/>
      <c r="B35" s="105" t="s">
        <v>106</v>
      </c>
      <c r="C35" s="40" t="s">
        <v>7</v>
      </c>
      <c r="D35" s="111" t="s">
        <v>71</v>
      </c>
      <c r="E35" s="25"/>
      <c r="F35" s="55" t="s">
        <v>145</v>
      </c>
      <c r="G35" s="55" t="s">
        <v>145</v>
      </c>
      <c r="H35" s="55" t="s">
        <v>150</v>
      </c>
      <c r="I35" s="100" t="s">
        <v>145</v>
      </c>
      <c r="J35" s="15" t="str">
        <f>IF(AND(E35="",F35="",G35="",H35="",I35=""),"",IF(N35&gt;2,1,0)+IF(P35&gt;2,1,0)+IF(R35&gt;2,1,0)+IF(T35&gt;2,1,0)+IF(V35&gt;2,1,0)&amp;"-"&amp;IF(O35&gt;2,1,0)+IF(Q35&gt;2,1,0)+IF(S35&gt;2,1,0)+IF(U35&gt;2,1,0)+IF(W35&gt;2,1,0)&amp;"("&amp;N35+P35+R35+T35+V35&amp;"-"&amp;O35+Q35+S35+U35+W35&amp;")")</f>
        <v>4-0(15-5)</v>
      </c>
      <c r="K35" s="12">
        <v>1</v>
      </c>
      <c r="L35" s="98" t="str">
        <f t="shared" ref="L35:L39" si="4">IF(K35=1,"決勝T","")</f>
        <v>決勝T</v>
      </c>
      <c r="N35" s="10">
        <f>IF(E35="",0,INT(MID(E35,1,1)))</f>
        <v>0</v>
      </c>
      <c r="O35" s="10">
        <f>IF(E35="",0,INT(MID(E35,3,1)))</f>
        <v>0</v>
      </c>
      <c r="P35" s="10">
        <f>IF(F35="",0,INT(MID(F35,1,1)))</f>
        <v>4</v>
      </c>
      <c r="Q35" s="10">
        <f>IF(F35="",0,INT(MID(F35,3,1)))</f>
        <v>1</v>
      </c>
      <c r="R35" s="10">
        <f>IF(G35="",0,INT(MID(G35,1,1)))</f>
        <v>4</v>
      </c>
      <c r="S35" s="10">
        <f>IF(G35="",0,INT(MID(G35,3,1)))</f>
        <v>1</v>
      </c>
      <c r="T35" s="10">
        <f>IF(H35="",0,INT(MID(H35,1,1)))</f>
        <v>3</v>
      </c>
      <c r="U35" s="10">
        <f>IF(H35="",0,INT(MID(H35,3,1)))</f>
        <v>2</v>
      </c>
      <c r="V35" s="10">
        <f>IF(I35="",0,INT(MID(I35,1,1)))</f>
        <v>4</v>
      </c>
      <c r="W35" s="10">
        <f>IF(I35="",0,INT(MID(I35,3,1)))</f>
        <v>1</v>
      </c>
    </row>
    <row r="36" spans="1:23" s="10" customFormat="1" ht="18" customHeight="1" x14ac:dyDescent="0.2">
      <c r="A36" s="52"/>
      <c r="B36" s="106"/>
      <c r="C36" s="40" t="s">
        <v>8</v>
      </c>
      <c r="D36" s="112" t="s">
        <v>81</v>
      </c>
      <c r="E36" s="56" t="str">
        <f>IF(F35="","",MID(F35,3,1)&amp;"－"&amp;MID(F35,1,1)&amp;MID(F35,4,4))</f>
        <v>１－４</v>
      </c>
      <c r="F36" s="25"/>
      <c r="G36" s="55" t="s">
        <v>150</v>
      </c>
      <c r="H36" s="55" t="s">
        <v>153</v>
      </c>
      <c r="I36" s="58" t="s">
        <v>149</v>
      </c>
      <c r="J36" s="16" t="str">
        <f>IF(AND(E36="",F36="",G36="",H36="",I36=""),"",IF(N36&gt;2,1,0)+IF(P36&gt;2,1,0)+IF(R36&gt;2,1,0)+IF(T36&gt;2,1,0)+IF(V36&gt;2,1,0)&amp;"-"&amp;IF(O36&gt;2,1,0)+IF(Q36&gt;2,1,0)+IF(S36&gt;2,1,0)+IF(U36&gt;2,1,0)+IF(W36&gt;2,1,0)&amp;"("&amp;N36+P36+R36+T36+V36&amp;"-"&amp;O36+Q36+S36+U36+W36&amp;")")</f>
        <v>1-3(7-13)</v>
      </c>
      <c r="K36" s="13">
        <v>4</v>
      </c>
      <c r="L36" s="98" t="str">
        <f t="shared" si="4"/>
        <v/>
      </c>
      <c r="N36" s="10">
        <f>IF(E36="",0,INT(MID(E36,1,1)))</f>
        <v>1</v>
      </c>
      <c r="O36" s="10">
        <f>IF(E36="",0,INT(MID(E36,3,1)))</f>
        <v>4</v>
      </c>
      <c r="P36" s="10">
        <f>IF(F36="",0,INT(MID(F36,1,1)))</f>
        <v>0</v>
      </c>
      <c r="Q36" s="10">
        <f>IF(F36="",0,INT(MID(F36,3,1)))</f>
        <v>0</v>
      </c>
      <c r="R36" s="10">
        <f>IF(G36="",0,INT(MID(G36,1,1)))</f>
        <v>3</v>
      </c>
      <c r="S36" s="10">
        <f>IF(G36="",0,INT(MID(G36,3,1)))</f>
        <v>2</v>
      </c>
      <c r="T36" s="10">
        <f>IF(H36="",0,INT(MID(H36,1,1)))</f>
        <v>1</v>
      </c>
      <c r="U36" s="10">
        <f>IF(H36="",0,INT(MID(H36,3,1)))</f>
        <v>4</v>
      </c>
      <c r="V36" s="10">
        <f>IF(I36="",0,INT(MID(I36,1,1)))</f>
        <v>2</v>
      </c>
      <c r="W36" s="10">
        <f>IF(I36="",0,INT(MID(I36,3,1)))</f>
        <v>3</v>
      </c>
    </row>
    <row r="37" spans="1:23" s="10" customFormat="1" ht="18" customHeight="1" x14ac:dyDescent="0.2">
      <c r="A37" s="52"/>
      <c r="B37" s="106"/>
      <c r="C37" s="107" t="s">
        <v>9</v>
      </c>
      <c r="D37" s="72" t="s">
        <v>78</v>
      </c>
      <c r="E37" s="56" t="str">
        <f>IF(G35="","",MID(G35,3,1)&amp;"－"&amp;MID(G35,1,1)&amp;MID(G35,4,4))</f>
        <v>１－４</v>
      </c>
      <c r="F37" s="56" t="str">
        <f>IF(G36="","",MID(G36,3,1)&amp;"－"&amp;MID(G36,1,1)&amp;MID(G36,4,4))</f>
        <v>２－３</v>
      </c>
      <c r="G37" s="24"/>
      <c r="H37" s="55" t="s">
        <v>148</v>
      </c>
      <c r="I37" s="55" t="s">
        <v>149</v>
      </c>
      <c r="J37" s="16" t="str">
        <f>IF(AND(E37="",F37="",G37="",H37="",I37=""),"",IF(N37&gt;2,1,0)+IF(P37&gt;2,1,0)+IF(R37&gt;2,1,0)+IF(T37&gt;2,1,0)+IF(V37&gt;2,1,0)&amp;"-"&amp;IF(O37&gt;2,1,0)+IF(Q37&gt;2,1,0)+IF(S37&gt;2,1,0)+IF(U37&gt;2,1,0)+IF(W37&gt;2,1,0)&amp;"("&amp;N37+P37+R37+T37+V37&amp;"-"&amp;O37+Q37+S37+U37+W37&amp;")")</f>
        <v>0-4(5-15)</v>
      </c>
      <c r="K37" s="13">
        <v>5</v>
      </c>
      <c r="L37" s="98" t="str">
        <f t="shared" si="4"/>
        <v/>
      </c>
      <c r="N37" s="10">
        <f>IF(E37="",0,INT(MID(E37,1,1)))</f>
        <v>1</v>
      </c>
      <c r="O37" s="10">
        <f>IF(E37="",0,INT(MID(E37,3,1)))</f>
        <v>4</v>
      </c>
      <c r="P37" s="10">
        <f>IF(F37="",0,INT(MID(F37,1,1)))</f>
        <v>2</v>
      </c>
      <c r="Q37" s="10">
        <f>IF(F37="",0,INT(MID(F37,3,1)))</f>
        <v>3</v>
      </c>
      <c r="R37" s="10">
        <f>IF(G37="",0,INT(MID(G37,1,1)))</f>
        <v>0</v>
      </c>
      <c r="S37" s="10">
        <f>IF(G37="",0,INT(MID(G37,3,1)))</f>
        <v>0</v>
      </c>
      <c r="T37" s="10">
        <f>IF(H37="",0,INT(MID(H37,1,1)))</f>
        <v>0</v>
      </c>
      <c r="U37" s="10">
        <f>IF(H37="",0,INT(MID(H37,3,1)))</f>
        <v>5</v>
      </c>
      <c r="V37" s="10">
        <f>IF(I37="",0,INT(MID(I37,1,1)))</f>
        <v>2</v>
      </c>
      <c r="W37" s="10">
        <f>IF(I37="",0,INT(MID(I37,3,1)))</f>
        <v>3</v>
      </c>
    </row>
    <row r="38" spans="1:23" s="10" customFormat="1" ht="18" customHeight="1" x14ac:dyDescent="0.2">
      <c r="A38" s="52"/>
      <c r="B38" s="106"/>
      <c r="C38" s="40" t="s">
        <v>11</v>
      </c>
      <c r="D38" s="112" t="s">
        <v>140</v>
      </c>
      <c r="E38" s="56" t="str">
        <f>IF(H35="","",MID(H35,3,1)&amp;"－"&amp;MID(H35,1,1)&amp;MID(H35,4,4))</f>
        <v>２－３</v>
      </c>
      <c r="F38" s="56" t="str">
        <f>IF(H36="","",MID(H36,3,1)&amp;"－"&amp;MID(H36,1,1)&amp;MID(H36,4,4))</f>
        <v>４－１</v>
      </c>
      <c r="G38" s="56" t="str">
        <f>IF(H37="","",MID(H37,3,1)&amp;"－"&amp;MID(H37,1,1)&amp;MID(H37,4,4))</f>
        <v>５－０</v>
      </c>
      <c r="H38" s="25"/>
      <c r="I38" s="55" t="s">
        <v>145</v>
      </c>
      <c r="J38" s="16" t="str">
        <f>IF(AND(E38="",F38="",G38="",H38="",I38=""),"",IF(N38&gt;2,1,0)+IF(P38&gt;2,1,0)+IF(R38&gt;2,1,0)+IF(T38&gt;2,1,0)+IF(V38&gt;2,1,0)&amp;"-"&amp;IF(O38&gt;2,1,0)+IF(Q38&gt;2,1,0)+IF(S38&gt;2,1,0)+IF(U38&gt;2,1,0)+IF(W38&gt;2,1,0)&amp;"("&amp;N38+P38+R38+T38+V38&amp;"-"&amp;O38+Q38+S38+U38+W38&amp;")")</f>
        <v>3-1(15-5)</v>
      </c>
      <c r="K38" s="13">
        <v>2</v>
      </c>
      <c r="L38" s="98" t="str">
        <f t="shared" si="4"/>
        <v/>
      </c>
      <c r="N38" s="10">
        <f>IF(E38="",0,INT(MID(E38,1,1)))</f>
        <v>2</v>
      </c>
      <c r="O38" s="10">
        <f>IF(E38="",0,INT(MID(E38,3,1)))</f>
        <v>3</v>
      </c>
      <c r="P38" s="10">
        <f>IF(F38="",0,INT(MID(F38,1,1)))</f>
        <v>4</v>
      </c>
      <c r="Q38" s="10">
        <f>IF(F38="",0,INT(MID(F38,3,1)))</f>
        <v>1</v>
      </c>
      <c r="R38" s="10">
        <f>IF(G38="",0,INT(MID(G38,1,1)))</f>
        <v>5</v>
      </c>
      <c r="S38" s="10">
        <f>IF(G38="",0,INT(MID(G38,3,1)))</f>
        <v>0</v>
      </c>
      <c r="T38" s="10">
        <f>IF(H38="",0,INT(MID(H38,1,1)))</f>
        <v>0</v>
      </c>
      <c r="U38" s="10">
        <f>IF(H38="",0,INT(MID(H38,3,1)))</f>
        <v>0</v>
      </c>
      <c r="V38" s="10">
        <f>IF(I38="",0,INT(MID(I38,1,1)))</f>
        <v>4</v>
      </c>
      <c r="W38" s="10">
        <f>IF(I38="",0,INT(MID(I38,3,1)))</f>
        <v>1</v>
      </c>
    </row>
    <row r="39" spans="1:23" s="10" customFormat="1" ht="18" customHeight="1" thickBot="1" x14ac:dyDescent="0.25">
      <c r="A39" s="52"/>
      <c r="B39" s="108"/>
      <c r="C39" s="64" t="s">
        <v>13</v>
      </c>
      <c r="D39" s="73" t="s">
        <v>59</v>
      </c>
      <c r="E39" s="57" t="str">
        <f>IF(I35="","",MID(I35,3,1)&amp;"－"&amp;MID(I35,1,1)&amp;MID(I35,4,4))</f>
        <v>１－４</v>
      </c>
      <c r="F39" s="57" t="str">
        <f>IF(I36="","",MID(I36,3,1)&amp;"－"&amp;MID(I36,1,1)&amp;MID(I36,4,4))</f>
        <v>３－２</v>
      </c>
      <c r="G39" s="57" t="str">
        <f>IF(I37="","",MID(I37,3,1)&amp;"－"&amp;MID(I37,1,1)&amp;MID(I37,4,4))</f>
        <v>３－２</v>
      </c>
      <c r="H39" s="57" t="str">
        <f>IF(I38="","",MID(I38,3,1)&amp;"－"&amp;MID(I38,1,1)&amp;MID(I38,4,4))</f>
        <v>１－４</v>
      </c>
      <c r="I39" s="26"/>
      <c r="J39" s="17" t="str">
        <f>IF(AND(E39="",F39="",G39="",H39="",I39=""),"",IF(N39&gt;2,1,0)+IF(P39&gt;2,1,0)+IF(R39&gt;2,1,0)+IF(T39&gt;2,1,0)+IF(V39&gt;2,1,0)&amp;"-"&amp;IF(O39&gt;2,1,0)+IF(Q39&gt;2,1,0)+IF(S39&gt;2,1,0)+IF(U39&gt;2,1,0)+IF(W39&gt;2,1,0)&amp;"("&amp;N39+P39+R39+T39+V39&amp;"-"&amp;O39+Q39+S39+U39+W39&amp;")")</f>
        <v>2-2(8-12)</v>
      </c>
      <c r="K39" s="14">
        <v>3</v>
      </c>
      <c r="L39" s="98" t="str">
        <f t="shared" si="4"/>
        <v/>
      </c>
      <c r="N39" s="10">
        <f>IF(E39="",0,INT(MID(E39,1,1)))</f>
        <v>1</v>
      </c>
      <c r="O39" s="10">
        <f>IF(E39="",0,INT(MID(E39,3,1)))</f>
        <v>4</v>
      </c>
      <c r="P39" s="10">
        <f>IF(F39="",0,INT(MID(F39,1,1)))</f>
        <v>3</v>
      </c>
      <c r="Q39" s="10">
        <f>IF(F39="",0,INT(MID(F39,3,1)))</f>
        <v>2</v>
      </c>
      <c r="R39" s="10">
        <f>IF(G39="",0,INT(MID(G39,1,1)))</f>
        <v>3</v>
      </c>
      <c r="S39" s="10">
        <f>IF(G39="",0,INT(MID(G39,3,1)))</f>
        <v>2</v>
      </c>
      <c r="T39" s="10">
        <f>IF(H39="",0,INT(MID(H39,1,1)))</f>
        <v>1</v>
      </c>
      <c r="U39" s="10">
        <f>IF(H39="",0,INT(MID(H39,3,1)))</f>
        <v>4</v>
      </c>
      <c r="V39" s="10">
        <f>IF(I39="",0,INT(MID(I39,1,1)))</f>
        <v>0</v>
      </c>
      <c r="W39" s="10">
        <f>IF(I39="",0,INT(MID(I39,3,1)))</f>
        <v>0</v>
      </c>
    </row>
  </sheetData>
  <mergeCells count="9">
    <mergeCell ref="B21:B25"/>
    <mergeCell ref="B27:D27"/>
    <mergeCell ref="B34:D34"/>
    <mergeCell ref="I2:K2"/>
    <mergeCell ref="B6:D6"/>
    <mergeCell ref="B7:B11"/>
    <mergeCell ref="B13:D13"/>
    <mergeCell ref="B14:B18"/>
    <mergeCell ref="B20:D20"/>
  </mergeCells>
  <phoneticPr fontId="2"/>
  <conditionalFormatting sqref="C7:C11 J7:L11 J14:L18 J21:L25 C23:C24 C25:D25 J28:L32">
    <cfRule type="expression" dxfId="70" priority="41" stopIfTrue="1">
      <formula>$L7="決勝T"</formula>
    </cfRule>
  </conditionalFormatting>
  <conditionalFormatting sqref="C28:C32">
    <cfRule type="expression" dxfId="69" priority="36" stopIfTrue="1">
      <formula>$L28="決勝T"</formula>
    </cfRule>
  </conditionalFormatting>
  <conditionalFormatting sqref="C35:C39">
    <cfRule type="expression" dxfId="68" priority="32" stopIfTrue="1">
      <formula>$L35="決勝T"</formula>
    </cfRule>
  </conditionalFormatting>
  <conditionalFormatting sqref="C14:D18">
    <cfRule type="expression" dxfId="67" priority="37" stopIfTrue="1">
      <formula>$L14="決勝T"</formula>
    </cfRule>
  </conditionalFormatting>
  <conditionalFormatting sqref="C21:D22">
    <cfRule type="expression" dxfId="66" priority="40" stopIfTrue="1">
      <formula>$L21="決勝T"</formula>
    </cfRule>
  </conditionalFormatting>
  <conditionalFormatting sqref="D7">
    <cfRule type="expression" dxfId="65" priority="1" stopIfTrue="1">
      <formula>$L7="決勝T"</formula>
    </cfRule>
  </conditionalFormatting>
  <conditionalFormatting sqref="D9:D10">
    <cfRule type="expression" dxfId="64" priority="13" stopIfTrue="1">
      <formula>$K9="決勝T"</formula>
    </cfRule>
  </conditionalFormatting>
  <conditionalFormatting sqref="D10">
    <cfRule type="expression" dxfId="63" priority="14" stopIfTrue="1">
      <formula>$L10="決勝T"</formula>
    </cfRule>
  </conditionalFormatting>
  <conditionalFormatting sqref="D23">
    <cfRule type="expression" dxfId="62" priority="39" stopIfTrue="1">
      <formula>$K23="決勝T"</formula>
    </cfRule>
  </conditionalFormatting>
  <conditionalFormatting sqref="D24">
    <cfRule type="expression" dxfId="61" priority="38" stopIfTrue="1">
      <formula>$L24="決勝T"</formula>
    </cfRule>
  </conditionalFormatting>
  <conditionalFormatting sqref="D28">
    <cfRule type="expression" dxfId="60" priority="12" stopIfTrue="1">
      <formula>$K28="決勝T"</formula>
    </cfRule>
  </conditionalFormatting>
  <conditionalFormatting sqref="D30">
    <cfRule type="expression" dxfId="59" priority="11" stopIfTrue="1">
      <formula>$L30="決勝T"</formula>
    </cfRule>
  </conditionalFormatting>
  <conditionalFormatting sqref="D30:D31">
    <cfRule type="expression" dxfId="58" priority="9" stopIfTrue="1">
      <formula>$K30="決勝T"</formula>
    </cfRule>
  </conditionalFormatting>
  <conditionalFormatting sqref="D35">
    <cfRule type="expression" dxfId="57" priority="8" stopIfTrue="1">
      <formula>$L35="決勝T"</formula>
    </cfRule>
  </conditionalFormatting>
  <conditionalFormatting sqref="D37">
    <cfRule type="expression" dxfId="56" priority="6" stopIfTrue="1">
      <formula>$K37="決勝T"</formula>
    </cfRule>
    <cfRule type="expression" dxfId="55" priority="7" stopIfTrue="1">
      <formula>$L37="決勝T"</formula>
    </cfRule>
  </conditionalFormatting>
  <conditionalFormatting sqref="D39">
    <cfRule type="expression" dxfId="54" priority="5" stopIfTrue="1">
      <formula>$L39="決勝T"</formula>
    </cfRule>
  </conditionalFormatting>
  <conditionalFormatting sqref="J35:L39">
    <cfRule type="expression" dxfId="53" priority="2" stopIfTrue="1">
      <formula>$L35="決勝T"</formula>
    </cfRule>
  </conditionalFormatting>
  <dataValidations count="1">
    <dataValidation type="list" showInputMessage="1" showErrorMessage="1" sqref="K7:K11 JG7:JG11 TC7:TC11 ACY7:ACY11 AMU7:AMU11 AWQ7:AWQ11 BGM7:BGM11 BQI7:BQI11 CAE7:CAE11 CKA7:CKA11 CTW7:CTW11 DDS7:DDS11 DNO7:DNO11 DXK7:DXK11 EHG7:EHG11 ERC7:ERC11 FAY7:FAY11 FKU7:FKU11 FUQ7:FUQ11 GEM7:GEM11 GOI7:GOI11 GYE7:GYE11 HIA7:HIA11 HRW7:HRW11 IBS7:IBS11 ILO7:ILO11 IVK7:IVK11 JFG7:JFG11 JPC7:JPC11 JYY7:JYY11 KIU7:KIU11 KSQ7:KSQ11 LCM7:LCM11 LMI7:LMI11 LWE7:LWE11 MGA7:MGA11 MPW7:MPW11 MZS7:MZS11 NJO7:NJO11 NTK7:NTK11 ODG7:ODG11 ONC7:ONC11 OWY7:OWY11 PGU7:PGU11 PQQ7:PQQ11 QAM7:QAM11 QKI7:QKI11 QUE7:QUE11 REA7:REA11 RNW7:RNW11 RXS7:RXS11 SHO7:SHO11 SRK7:SRK11 TBG7:TBG11 TLC7:TLC11 TUY7:TUY11 UEU7:UEU11 UOQ7:UOQ11 UYM7:UYM11 VII7:VII11 VSE7:VSE11 WCA7:WCA11 WLW7:WLW11 WVS7:WVS11 K65543:K65547 JG65543:JG65547 TC65543:TC65547 ACY65543:ACY65547 AMU65543:AMU65547 AWQ65543:AWQ65547 BGM65543:BGM65547 BQI65543:BQI65547 CAE65543:CAE65547 CKA65543:CKA65547 CTW65543:CTW65547 DDS65543:DDS65547 DNO65543:DNO65547 DXK65543:DXK65547 EHG65543:EHG65547 ERC65543:ERC65547 FAY65543:FAY65547 FKU65543:FKU65547 FUQ65543:FUQ65547 GEM65543:GEM65547 GOI65543:GOI65547 GYE65543:GYE65547 HIA65543:HIA65547 HRW65543:HRW65547 IBS65543:IBS65547 ILO65543:ILO65547 IVK65543:IVK65547 JFG65543:JFG65547 JPC65543:JPC65547 JYY65543:JYY65547 KIU65543:KIU65547 KSQ65543:KSQ65547 LCM65543:LCM65547 LMI65543:LMI65547 LWE65543:LWE65547 MGA65543:MGA65547 MPW65543:MPW65547 MZS65543:MZS65547 NJO65543:NJO65547 NTK65543:NTK65547 ODG65543:ODG65547 ONC65543:ONC65547 OWY65543:OWY65547 PGU65543:PGU65547 PQQ65543:PQQ65547 QAM65543:QAM65547 QKI65543:QKI65547 QUE65543:QUE65547 REA65543:REA65547 RNW65543:RNW65547 RXS65543:RXS65547 SHO65543:SHO65547 SRK65543:SRK65547 TBG65543:TBG65547 TLC65543:TLC65547 TUY65543:TUY65547 UEU65543:UEU65547 UOQ65543:UOQ65547 UYM65543:UYM65547 VII65543:VII65547 VSE65543:VSE65547 WCA65543:WCA65547 WLW65543:WLW65547 WVS65543:WVS65547 K131079:K131083 JG131079:JG131083 TC131079:TC131083 ACY131079:ACY131083 AMU131079:AMU131083 AWQ131079:AWQ131083 BGM131079:BGM131083 BQI131079:BQI131083 CAE131079:CAE131083 CKA131079:CKA131083 CTW131079:CTW131083 DDS131079:DDS131083 DNO131079:DNO131083 DXK131079:DXK131083 EHG131079:EHG131083 ERC131079:ERC131083 FAY131079:FAY131083 FKU131079:FKU131083 FUQ131079:FUQ131083 GEM131079:GEM131083 GOI131079:GOI131083 GYE131079:GYE131083 HIA131079:HIA131083 HRW131079:HRW131083 IBS131079:IBS131083 ILO131079:ILO131083 IVK131079:IVK131083 JFG131079:JFG131083 JPC131079:JPC131083 JYY131079:JYY131083 KIU131079:KIU131083 KSQ131079:KSQ131083 LCM131079:LCM131083 LMI131079:LMI131083 LWE131079:LWE131083 MGA131079:MGA131083 MPW131079:MPW131083 MZS131079:MZS131083 NJO131079:NJO131083 NTK131079:NTK131083 ODG131079:ODG131083 ONC131079:ONC131083 OWY131079:OWY131083 PGU131079:PGU131083 PQQ131079:PQQ131083 QAM131079:QAM131083 QKI131079:QKI131083 QUE131079:QUE131083 REA131079:REA131083 RNW131079:RNW131083 RXS131079:RXS131083 SHO131079:SHO131083 SRK131079:SRK131083 TBG131079:TBG131083 TLC131079:TLC131083 TUY131079:TUY131083 UEU131079:UEU131083 UOQ131079:UOQ131083 UYM131079:UYM131083 VII131079:VII131083 VSE131079:VSE131083 WCA131079:WCA131083 WLW131079:WLW131083 WVS131079:WVS131083 K196615:K196619 JG196615:JG196619 TC196615:TC196619 ACY196615:ACY196619 AMU196615:AMU196619 AWQ196615:AWQ196619 BGM196615:BGM196619 BQI196615:BQI196619 CAE196615:CAE196619 CKA196615:CKA196619 CTW196615:CTW196619 DDS196615:DDS196619 DNO196615:DNO196619 DXK196615:DXK196619 EHG196615:EHG196619 ERC196615:ERC196619 FAY196615:FAY196619 FKU196615:FKU196619 FUQ196615:FUQ196619 GEM196615:GEM196619 GOI196615:GOI196619 GYE196615:GYE196619 HIA196615:HIA196619 HRW196615:HRW196619 IBS196615:IBS196619 ILO196615:ILO196619 IVK196615:IVK196619 JFG196615:JFG196619 JPC196615:JPC196619 JYY196615:JYY196619 KIU196615:KIU196619 KSQ196615:KSQ196619 LCM196615:LCM196619 LMI196615:LMI196619 LWE196615:LWE196619 MGA196615:MGA196619 MPW196615:MPW196619 MZS196615:MZS196619 NJO196615:NJO196619 NTK196615:NTK196619 ODG196615:ODG196619 ONC196615:ONC196619 OWY196615:OWY196619 PGU196615:PGU196619 PQQ196615:PQQ196619 QAM196615:QAM196619 QKI196615:QKI196619 QUE196615:QUE196619 REA196615:REA196619 RNW196615:RNW196619 RXS196615:RXS196619 SHO196615:SHO196619 SRK196615:SRK196619 TBG196615:TBG196619 TLC196615:TLC196619 TUY196615:TUY196619 UEU196615:UEU196619 UOQ196615:UOQ196619 UYM196615:UYM196619 VII196615:VII196619 VSE196615:VSE196619 WCA196615:WCA196619 WLW196615:WLW196619 WVS196615:WVS196619 K262151:K262155 JG262151:JG262155 TC262151:TC262155 ACY262151:ACY262155 AMU262151:AMU262155 AWQ262151:AWQ262155 BGM262151:BGM262155 BQI262151:BQI262155 CAE262151:CAE262155 CKA262151:CKA262155 CTW262151:CTW262155 DDS262151:DDS262155 DNO262151:DNO262155 DXK262151:DXK262155 EHG262151:EHG262155 ERC262151:ERC262155 FAY262151:FAY262155 FKU262151:FKU262155 FUQ262151:FUQ262155 GEM262151:GEM262155 GOI262151:GOI262155 GYE262151:GYE262155 HIA262151:HIA262155 HRW262151:HRW262155 IBS262151:IBS262155 ILO262151:ILO262155 IVK262151:IVK262155 JFG262151:JFG262155 JPC262151:JPC262155 JYY262151:JYY262155 KIU262151:KIU262155 KSQ262151:KSQ262155 LCM262151:LCM262155 LMI262151:LMI262155 LWE262151:LWE262155 MGA262151:MGA262155 MPW262151:MPW262155 MZS262151:MZS262155 NJO262151:NJO262155 NTK262151:NTK262155 ODG262151:ODG262155 ONC262151:ONC262155 OWY262151:OWY262155 PGU262151:PGU262155 PQQ262151:PQQ262155 QAM262151:QAM262155 QKI262151:QKI262155 QUE262151:QUE262155 REA262151:REA262155 RNW262151:RNW262155 RXS262151:RXS262155 SHO262151:SHO262155 SRK262151:SRK262155 TBG262151:TBG262155 TLC262151:TLC262155 TUY262151:TUY262155 UEU262151:UEU262155 UOQ262151:UOQ262155 UYM262151:UYM262155 VII262151:VII262155 VSE262151:VSE262155 WCA262151:WCA262155 WLW262151:WLW262155 WVS262151:WVS262155 K327687:K327691 JG327687:JG327691 TC327687:TC327691 ACY327687:ACY327691 AMU327687:AMU327691 AWQ327687:AWQ327691 BGM327687:BGM327691 BQI327687:BQI327691 CAE327687:CAE327691 CKA327687:CKA327691 CTW327687:CTW327691 DDS327687:DDS327691 DNO327687:DNO327691 DXK327687:DXK327691 EHG327687:EHG327691 ERC327687:ERC327691 FAY327687:FAY327691 FKU327687:FKU327691 FUQ327687:FUQ327691 GEM327687:GEM327691 GOI327687:GOI327691 GYE327687:GYE327691 HIA327687:HIA327691 HRW327687:HRW327691 IBS327687:IBS327691 ILO327687:ILO327691 IVK327687:IVK327691 JFG327687:JFG327691 JPC327687:JPC327691 JYY327687:JYY327691 KIU327687:KIU327691 KSQ327687:KSQ327691 LCM327687:LCM327691 LMI327687:LMI327691 LWE327687:LWE327691 MGA327687:MGA327691 MPW327687:MPW327691 MZS327687:MZS327691 NJO327687:NJO327691 NTK327687:NTK327691 ODG327687:ODG327691 ONC327687:ONC327691 OWY327687:OWY327691 PGU327687:PGU327691 PQQ327687:PQQ327691 QAM327687:QAM327691 QKI327687:QKI327691 QUE327687:QUE327691 REA327687:REA327691 RNW327687:RNW327691 RXS327687:RXS327691 SHO327687:SHO327691 SRK327687:SRK327691 TBG327687:TBG327691 TLC327687:TLC327691 TUY327687:TUY327691 UEU327687:UEU327691 UOQ327687:UOQ327691 UYM327687:UYM327691 VII327687:VII327691 VSE327687:VSE327691 WCA327687:WCA327691 WLW327687:WLW327691 WVS327687:WVS327691 K393223:K393227 JG393223:JG393227 TC393223:TC393227 ACY393223:ACY393227 AMU393223:AMU393227 AWQ393223:AWQ393227 BGM393223:BGM393227 BQI393223:BQI393227 CAE393223:CAE393227 CKA393223:CKA393227 CTW393223:CTW393227 DDS393223:DDS393227 DNO393223:DNO393227 DXK393223:DXK393227 EHG393223:EHG393227 ERC393223:ERC393227 FAY393223:FAY393227 FKU393223:FKU393227 FUQ393223:FUQ393227 GEM393223:GEM393227 GOI393223:GOI393227 GYE393223:GYE393227 HIA393223:HIA393227 HRW393223:HRW393227 IBS393223:IBS393227 ILO393223:ILO393227 IVK393223:IVK393227 JFG393223:JFG393227 JPC393223:JPC393227 JYY393223:JYY393227 KIU393223:KIU393227 KSQ393223:KSQ393227 LCM393223:LCM393227 LMI393223:LMI393227 LWE393223:LWE393227 MGA393223:MGA393227 MPW393223:MPW393227 MZS393223:MZS393227 NJO393223:NJO393227 NTK393223:NTK393227 ODG393223:ODG393227 ONC393223:ONC393227 OWY393223:OWY393227 PGU393223:PGU393227 PQQ393223:PQQ393227 QAM393223:QAM393227 QKI393223:QKI393227 QUE393223:QUE393227 REA393223:REA393227 RNW393223:RNW393227 RXS393223:RXS393227 SHO393223:SHO393227 SRK393223:SRK393227 TBG393223:TBG393227 TLC393223:TLC393227 TUY393223:TUY393227 UEU393223:UEU393227 UOQ393223:UOQ393227 UYM393223:UYM393227 VII393223:VII393227 VSE393223:VSE393227 WCA393223:WCA393227 WLW393223:WLW393227 WVS393223:WVS393227 K458759:K458763 JG458759:JG458763 TC458759:TC458763 ACY458759:ACY458763 AMU458759:AMU458763 AWQ458759:AWQ458763 BGM458759:BGM458763 BQI458759:BQI458763 CAE458759:CAE458763 CKA458759:CKA458763 CTW458759:CTW458763 DDS458759:DDS458763 DNO458759:DNO458763 DXK458759:DXK458763 EHG458759:EHG458763 ERC458759:ERC458763 FAY458759:FAY458763 FKU458759:FKU458763 FUQ458759:FUQ458763 GEM458759:GEM458763 GOI458759:GOI458763 GYE458759:GYE458763 HIA458759:HIA458763 HRW458759:HRW458763 IBS458759:IBS458763 ILO458759:ILO458763 IVK458759:IVK458763 JFG458759:JFG458763 JPC458759:JPC458763 JYY458759:JYY458763 KIU458759:KIU458763 KSQ458759:KSQ458763 LCM458759:LCM458763 LMI458759:LMI458763 LWE458759:LWE458763 MGA458759:MGA458763 MPW458759:MPW458763 MZS458759:MZS458763 NJO458759:NJO458763 NTK458759:NTK458763 ODG458759:ODG458763 ONC458759:ONC458763 OWY458759:OWY458763 PGU458759:PGU458763 PQQ458759:PQQ458763 QAM458759:QAM458763 QKI458759:QKI458763 QUE458759:QUE458763 REA458759:REA458763 RNW458759:RNW458763 RXS458759:RXS458763 SHO458759:SHO458763 SRK458759:SRK458763 TBG458759:TBG458763 TLC458759:TLC458763 TUY458759:TUY458763 UEU458759:UEU458763 UOQ458759:UOQ458763 UYM458759:UYM458763 VII458759:VII458763 VSE458759:VSE458763 WCA458759:WCA458763 WLW458759:WLW458763 WVS458759:WVS458763 K524295:K524299 JG524295:JG524299 TC524295:TC524299 ACY524295:ACY524299 AMU524295:AMU524299 AWQ524295:AWQ524299 BGM524295:BGM524299 BQI524295:BQI524299 CAE524295:CAE524299 CKA524295:CKA524299 CTW524295:CTW524299 DDS524295:DDS524299 DNO524295:DNO524299 DXK524295:DXK524299 EHG524295:EHG524299 ERC524295:ERC524299 FAY524295:FAY524299 FKU524295:FKU524299 FUQ524295:FUQ524299 GEM524295:GEM524299 GOI524295:GOI524299 GYE524295:GYE524299 HIA524295:HIA524299 HRW524295:HRW524299 IBS524295:IBS524299 ILO524295:ILO524299 IVK524295:IVK524299 JFG524295:JFG524299 JPC524295:JPC524299 JYY524295:JYY524299 KIU524295:KIU524299 KSQ524295:KSQ524299 LCM524295:LCM524299 LMI524295:LMI524299 LWE524295:LWE524299 MGA524295:MGA524299 MPW524295:MPW524299 MZS524295:MZS524299 NJO524295:NJO524299 NTK524295:NTK524299 ODG524295:ODG524299 ONC524295:ONC524299 OWY524295:OWY524299 PGU524295:PGU524299 PQQ524295:PQQ524299 QAM524295:QAM524299 QKI524295:QKI524299 QUE524295:QUE524299 REA524295:REA524299 RNW524295:RNW524299 RXS524295:RXS524299 SHO524295:SHO524299 SRK524295:SRK524299 TBG524295:TBG524299 TLC524295:TLC524299 TUY524295:TUY524299 UEU524295:UEU524299 UOQ524295:UOQ524299 UYM524295:UYM524299 VII524295:VII524299 VSE524295:VSE524299 WCA524295:WCA524299 WLW524295:WLW524299 WVS524295:WVS524299 K589831:K589835 JG589831:JG589835 TC589831:TC589835 ACY589831:ACY589835 AMU589831:AMU589835 AWQ589831:AWQ589835 BGM589831:BGM589835 BQI589831:BQI589835 CAE589831:CAE589835 CKA589831:CKA589835 CTW589831:CTW589835 DDS589831:DDS589835 DNO589831:DNO589835 DXK589831:DXK589835 EHG589831:EHG589835 ERC589831:ERC589835 FAY589831:FAY589835 FKU589831:FKU589835 FUQ589831:FUQ589835 GEM589831:GEM589835 GOI589831:GOI589835 GYE589831:GYE589835 HIA589831:HIA589835 HRW589831:HRW589835 IBS589831:IBS589835 ILO589831:ILO589835 IVK589831:IVK589835 JFG589831:JFG589835 JPC589831:JPC589835 JYY589831:JYY589835 KIU589831:KIU589835 KSQ589831:KSQ589835 LCM589831:LCM589835 LMI589831:LMI589835 LWE589831:LWE589835 MGA589831:MGA589835 MPW589831:MPW589835 MZS589831:MZS589835 NJO589831:NJO589835 NTK589831:NTK589835 ODG589831:ODG589835 ONC589831:ONC589835 OWY589831:OWY589835 PGU589831:PGU589835 PQQ589831:PQQ589835 QAM589831:QAM589835 QKI589831:QKI589835 QUE589831:QUE589835 REA589831:REA589835 RNW589831:RNW589835 RXS589831:RXS589835 SHO589831:SHO589835 SRK589831:SRK589835 TBG589831:TBG589835 TLC589831:TLC589835 TUY589831:TUY589835 UEU589831:UEU589835 UOQ589831:UOQ589835 UYM589831:UYM589835 VII589831:VII589835 VSE589831:VSE589835 WCA589831:WCA589835 WLW589831:WLW589835 WVS589831:WVS589835 K655367:K655371 JG655367:JG655371 TC655367:TC655371 ACY655367:ACY655371 AMU655367:AMU655371 AWQ655367:AWQ655371 BGM655367:BGM655371 BQI655367:BQI655371 CAE655367:CAE655371 CKA655367:CKA655371 CTW655367:CTW655371 DDS655367:DDS655371 DNO655367:DNO655371 DXK655367:DXK655371 EHG655367:EHG655371 ERC655367:ERC655371 FAY655367:FAY655371 FKU655367:FKU655371 FUQ655367:FUQ655371 GEM655367:GEM655371 GOI655367:GOI655371 GYE655367:GYE655371 HIA655367:HIA655371 HRW655367:HRW655371 IBS655367:IBS655371 ILO655367:ILO655371 IVK655367:IVK655371 JFG655367:JFG655371 JPC655367:JPC655371 JYY655367:JYY655371 KIU655367:KIU655371 KSQ655367:KSQ655371 LCM655367:LCM655371 LMI655367:LMI655371 LWE655367:LWE655371 MGA655367:MGA655371 MPW655367:MPW655371 MZS655367:MZS655371 NJO655367:NJO655371 NTK655367:NTK655371 ODG655367:ODG655371 ONC655367:ONC655371 OWY655367:OWY655371 PGU655367:PGU655371 PQQ655367:PQQ655371 QAM655367:QAM655371 QKI655367:QKI655371 QUE655367:QUE655371 REA655367:REA655371 RNW655367:RNW655371 RXS655367:RXS655371 SHO655367:SHO655371 SRK655367:SRK655371 TBG655367:TBG655371 TLC655367:TLC655371 TUY655367:TUY655371 UEU655367:UEU655371 UOQ655367:UOQ655371 UYM655367:UYM655371 VII655367:VII655371 VSE655367:VSE655371 WCA655367:WCA655371 WLW655367:WLW655371 WVS655367:WVS655371 K720903:K720907 JG720903:JG720907 TC720903:TC720907 ACY720903:ACY720907 AMU720903:AMU720907 AWQ720903:AWQ720907 BGM720903:BGM720907 BQI720903:BQI720907 CAE720903:CAE720907 CKA720903:CKA720907 CTW720903:CTW720907 DDS720903:DDS720907 DNO720903:DNO720907 DXK720903:DXK720907 EHG720903:EHG720907 ERC720903:ERC720907 FAY720903:FAY720907 FKU720903:FKU720907 FUQ720903:FUQ720907 GEM720903:GEM720907 GOI720903:GOI720907 GYE720903:GYE720907 HIA720903:HIA720907 HRW720903:HRW720907 IBS720903:IBS720907 ILO720903:ILO720907 IVK720903:IVK720907 JFG720903:JFG720907 JPC720903:JPC720907 JYY720903:JYY720907 KIU720903:KIU720907 KSQ720903:KSQ720907 LCM720903:LCM720907 LMI720903:LMI720907 LWE720903:LWE720907 MGA720903:MGA720907 MPW720903:MPW720907 MZS720903:MZS720907 NJO720903:NJO720907 NTK720903:NTK720907 ODG720903:ODG720907 ONC720903:ONC720907 OWY720903:OWY720907 PGU720903:PGU720907 PQQ720903:PQQ720907 QAM720903:QAM720907 QKI720903:QKI720907 QUE720903:QUE720907 REA720903:REA720907 RNW720903:RNW720907 RXS720903:RXS720907 SHO720903:SHO720907 SRK720903:SRK720907 TBG720903:TBG720907 TLC720903:TLC720907 TUY720903:TUY720907 UEU720903:UEU720907 UOQ720903:UOQ720907 UYM720903:UYM720907 VII720903:VII720907 VSE720903:VSE720907 WCA720903:WCA720907 WLW720903:WLW720907 WVS720903:WVS720907 K786439:K786443 JG786439:JG786443 TC786439:TC786443 ACY786439:ACY786443 AMU786439:AMU786443 AWQ786439:AWQ786443 BGM786439:BGM786443 BQI786439:BQI786443 CAE786439:CAE786443 CKA786439:CKA786443 CTW786439:CTW786443 DDS786439:DDS786443 DNO786439:DNO786443 DXK786439:DXK786443 EHG786439:EHG786443 ERC786439:ERC786443 FAY786439:FAY786443 FKU786439:FKU786443 FUQ786439:FUQ786443 GEM786439:GEM786443 GOI786439:GOI786443 GYE786439:GYE786443 HIA786439:HIA786443 HRW786439:HRW786443 IBS786439:IBS786443 ILO786439:ILO786443 IVK786439:IVK786443 JFG786439:JFG786443 JPC786439:JPC786443 JYY786439:JYY786443 KIU786439:KIU786443 KSQ786439:KSQ786443 LCM786439:LCM786443 LMI786439:LMI786443 LWE786439:LWE786443 MGA786439:MGA786443 MPW786439:MPW786443 MZS786439:MZS786443 NJO786439:NJO786443 NTK786439:NTK786443 ODG786439:ODG786443 ONC786439:ONC786443 OWY786439:OWY786443 PGU786439:PGU786443 PQQ786439:PQQ786443 QAM786439:QAM786443 QKI786439:QKI786443 QUE786439:QUE786443 REA786439:REA786443 RNW786439:RNW786443 RXS786439:RXS786443 SHO786439:SHO786443 SRK786439:SRK786443 TBG786439:TBG786443 TLC786439:TLC786443 TUY786439:TUY786443 UEU786439:UEU786443 UOQ786439:UOQ786443 UYM786439:UYM786443 VII786439:VII786443 VSE786439:VSE786443 WCA786439:WCA786443 WLW786439:WLW786443 WVS786439:WVS786443 K851975:K851979 JG851975:JG851979 TC851975:TC851979 ACY851975:ACY851979 AMU851975:AMU851979 AWQ851975:AWQ851979 BGM851975:BGM851979 BQI851975:BQI851979 CAE851975:CAE851979 CKA851975:CKA851979 CTW851975:CTW851979 DDS851975:DDS851979 DNO851975:DNO851979 DXK851975:DXK851979 EHG851975:EHG851979 ERC851975:ERC851979 FAY851975:FAY851979 FKU851975:FKU851979 FUQ851975:FUQ851979 GEM851975:GEM851979 GOI851975:GOI851979 GYE851975:GYE851979 HIA851975:HIA851979 HRW851975:HRW851979 IBS851975:IBS851979 ILO851975:ILO851979 IVK851975:IVK851979 JFG851975:JFG851979 JPC851975:JPC851979 JYY851975:JYY851979 KIU851975:KIU851979 KSQ851975:KSQ851979 LCM851975:LCM851979 LMI851975:LMI851979 LWE851975:LWE851979 MGA851975:MGA851979 MPW851975:MPW851979 MZS851975:MZS851979 NJO851975:NJO851979 NTK851975:NTK851979 ODG851975:ODG851979 ONC851975:ONC851979 OWY851975:OWY851979 PGU851975:PGU851979 PQQ851975:PQQ851979 QAM851975:QAM851979 QKI851975:QKI851979 QUE851975:QUE851979 REA851975:REA851979 RNW851975:RNW851979 RXS851975:RXS851979 SHO851975:SHO851979 SRK851975:SRK851979 TBG851975:TBG851979 TLC851975:TLC851979 TUY851975:TUY851979 UEU851975:UEU851979 UOQ851975:UOQ851979 UYM851975:UYM851979 VII851975:VII851979 VSE851975:VSE851979 WCA851975:WCA851979 WLW851975:WLW851979 WVS851975:WVS851979 K917511:K917515 JG917511:JG917515 TC917511:TC917515 ACY917511:ACY917515 AMU917511:AMU917515 AWQ917511:AWQ917515 BGM917511:BGM917515 BQI917511:BQI917515 CAE917511:CAE917515 CKA917511:CKA917515 CTW917511:CTW917515 DDS917511:DDS917515 DNO917511:DNO917515 DXK917511:DXK917515 EHG917511:EHG917515 ERC917511:ERC917515 FAY917511:FAY917515 FKU917511:FKU917515 FUQ917511:FUQ917515 GEM917511:GEM917515 GOI917511:GOI917515 GYE917511:GYE917515 HIA917511:HIA917515 HRW917511:HRW917515 IBS917511:IBS917515 ILO917511:ILO917515 IVK917511:IVK917515 JFG917511:JFG917515 JPC917511:JPC917515 JYY917511:JYY917515 KIU917511:KIU917515 KSQ917511:KSQ917515 LCM917511:LCM917515 LMI917511:LMI917515 LWE917511:LWE917515 MGA917511:MGA917515 MPW917511:MPW917515 MZS917511:MZS917515 NJO917511:NJO917515 NTK917511:NTK917515 ODG917511:ODG917515 ONC917511:ONC917515 OWY917511:OWY917515 PGU917511:PGU917515 PQQ917511:PQQ917515 QAM917511:QAM917515 QKI917511:QKI917515 QUE917511:QUE917515 REA917511:REA917515 RNW917511:RNW917515 RXS917511:RXS917515 SHO917511:SHO917515 SRK917511:SRK917515 TBG917511:TBG917515 TLC917511:TLC917515 TUY917511:TUY917515 UEU917511:UEU917515 UOQ917511:UOQ917515 UYM917511:UYM917515 VII917511:VII917515 VSE917511:VSE917515 WCA917511:WCA917515 WLW917511:WLW917515 WVS917511:WVS917515 K983047:K983051 JG983047:JG983051 TC983047:TC983051 ACY983047:ACY983051 AMU983047:AMU983051 AWQ983047:AWQ983051 BGM983047:BGM983051 BQI983047:BQI983051 CAE983047:CAE983051 CKA983047:CKA983051 CTW983047:CTW983051 DDS983047:DDS983051 DNO983047:DNO983051 DXK983047:DXK983051 EHG983047:EHG983051 ERC983047:ERC983051 FAY983047:FAY983051 FKU983047:FKU983051 FUQ983047:FUQ983051 GEM983047:GEM983051 GOI983047:GOI983051 GYE983047:GYE983051 HIA983047:HIA983051 HRW983047:HRW983051 IBS983047:IBS983051 ILO983047:ILO983051 IVK983047:IVK983051 JFG983047:JFG983051 JPC983047:JPC983051 JYY983047:JYY983051 KIU983047:KIU983051 KSQ983047:KSQ983051 LCM983047:LCM983051 LMI983047:LMI983051 LWE983047:LWE983051 MGA983047:MGA983051 MPW983047:MPW983051 MZS983047:MZS983051 NJO983047:NJO983051 NTK983047:NTK983051 ODG983047:ODG983051 ONC983047:ONC983051 OWY983047:OWY983051 PGU983047:PGU983051 PQQ983047:PQQ983051 QAM983047:QAM983051 QKI983047:QKI983051 QUE983047:QUE983051 REA983047:REA983051 RNW983047:RNW983051 RXS983047:RXS983051 SHO983047:SHO983051 SRK983047:SRK983051 TBG983047:TBG983051 TLC983047:TLC983051 TUY983047:TUY983051 UEU983047:UEU983051 UOQ983047:UOQ983051 UYM983047:UYM983051 VII983047:VII983051 VSE983047:VSE983051 WCA983047:WCA983051 WLW983047:WLW983051 WVS983047:WVS983051 K14:K18 JG14:JG18 TC14:TC18 ACY14:ACY18 AMU14:AMU18 AWQ14:AWQ18 BGM14:BGM18 BQI14:BQI18 CAE14:CAE18 CKA14:CKA18 CTW14:CTW18 DDS14:DDS18 DNO14:DNO18 DXK14:DXK18 EHG14:EHG18 ERC14:ERC18 FAY14:FAY18 FKU14:FKU18 FUQ14:FUQ18 GEM14:GEM18 GOI14:GOI18 GYE14:GYE18 HIA14:HIA18 HRW14:HRW18 IBS14:IBS18 ILO14:ILO18 IVK14:IVK18 JFG14:JFG18 JPC14:JPC18 JYY14:JYY18 KIU14:KIU18 KSQ14:KSQ18 LCM14:LCM18 LMI14:LMI18 LWE14:LWE18 MGA14:MGA18 MPW14:MPW18 MZS14:MZS18 NJO14:NJO18 NTK14:NTK18 ODG14:ODG18 ONC14:ONC18 OWY14:OWY18 PGU14:PGU18 PQQ14:PQQ18 QAM14:QAM18 QKI14:QKI18 QUE14:QUE18 REA14:REA18 RNW14:RNW18 RXS14:RXS18 SHO14:SHO18 SRK14:SRK18 TBG14:TBG18 TLC14:TLC18 TUY14:TUY18 UEU14:UEU18 UOQ14:UOQ18 UYM14:UYM18 VII14:VII18 VSE14:VSE18 WCA14:WCA18 WLW14:WLW18 WVS14:WVS18 K65550:K65554 JG65550:JG65554 TC65550:TC65554 ACY65550:ACY65554 AMU65550:AMU65554 AWQ65550:AWQ65554 BGM65550:BGM65554 BQI65550:BQI65554 CAE65550:CAE65554 CKA65550:CKA65554 CTW65550:CTW65554 DDS65550:DDS65554 DNO65550:DNO65554 DXK65550:DXK65554 EHG65550:EHG65554 ERC65550:ERC65554 FAY65550:FAY65554 FKU65550:FKU65554 FUQ65550:FUQ65554 GEM65550:GEM65554 GOI65550:GOI65554 GYE65550:GYE65554 HIA65550:HIA65554 HRW65550:HRW65554 IBS65550:IBS65554 ILO65550:ILO65554 IVK65550:IVK65554 JFG65550:JFG65554 JPC65550:JPC65554 JYY65550:JYY65554 KIU65550:KIU65554 KSQ65550:KSQ65554 LCM65550:LCM65554 LMI65550:LMI65554 LWE65550:LWE65554 MGA65550:MGA65554 MPW65550:MPW65554 MZS65550:MZS65554 NJO65550:NJO65554 NTK65550:NTK65554 ODG65550:ODG65554 ONC65550:ONC65554 OWY65550:OWY65554 PGU65550:PGU65554 PQQ65550:PQQ65554 QAM65550:QAM65554 QKI65550:QKI65554 QUE65550:QUE65554 REA65550:REA65554 RNW65550:RNW65554 RXS65550:RXS65554 SHO65550:SHO65554 SRK65550:SRK65554 TBG65550:TBG65554 TLC65550:TLC65554 TUY65550:TUY65554 UEU65550:UEU65554 UOQ65550:UOQ65554 UYM65550:UYM65554 VII65550:VII65554 VSE65550:VSE65554 WCA65550:WCA65554 WLW65550:WLW65554 WVS65550:WVS65554 K131086:K131090 JG131086:JG131090 TC131086:TC131090 ACY131086:ACY131090 AMU131086:AMU131090 AWQ131086:AWQ131090 BGM131086:BGM131090 BQI131086:BQI131090 CAE131086:CAE131090 CKA131086:CKA131090 CTW131086:CTW131090 DDS131086:DDS131090 DNO131086:DNO131090 DXK131086:DXK131090 EHG131086:EHG131090 ERC131086:ERC131090 FAY131086:FAY131090 FKU131086:FKU131090 FUQ131086:FUQ131090 GEM131086:GEM131090 GOI131086:GOI131090 GYE131086:GYE131090 HIA131086:HIA131090 HRW131086:HRW131090 IBS131086:IBS131090 ILO131086:ILO131090 IVK131086:IVK131090 JFG131086:JFG131090 JPC131086:JPC131090 JYY131086:JYY131090 KIU131086:KIU131090 KSQ131086:KSQ131090 LCM131086:LCM131090 LMI131086:LMI131090 LWE131086:LWE131090 MGA131086:MGA131090 MPW131086:MPW131090 MZS131086:MZS131090 NJO131086:NJO131090 NTK131086:NTK131090 ODG131086:ODG131090 ONC131086:ONC131090 OWY131086:OWY131090 PGU131086:PGU131090 PQQ131086:PQQ131090 QAM131086:QAM131090 QKI131086:QKI131090 QUE131086:QUE131090 REA131086:REA131090 RNW131086:RNW131090 RXS131086:RXS131090 SHO131086:SHO131090 SRK131086:SRK131090 TBG131086:TBG131090 TLC131086:TLC131090 TUY131086:TUY131090 UEU131086:UEU131090 UOQ131086:UOQ131090 UYM131086:UYM131090 VII131086:VII131090 VSE131086:VSE131090 WCA131086:WCA131090 WLW131086:WLW131090 WVS131086:WVS131090 K196622:K196626 JG196622:JG196626 TC196622:TC196626 ACY196622:ACY196626 AMU196622:AMU196626 AWQ196622:AWQ196626 BGM196622:BGM196626 BQI196622:BQI196626 CAE196622:CAE196626 CKA196622:CKA196626 CTW196622:CTW196626 DDS196622:DDS196626 DNO196622:DNO196626 DXK196622:DXK196626 EHG196622:EHG196626 ERC196622:ERC196626 FAY196622:FAY196626 FKU196622:FKU196626 FUQ196622:FUQ196626 GEM196622:GEM196626 GOI196622:GOI196626 GYE196622:GYE196626 HIA196622:HIA196626 HRW196622:HRW196626 IBS196622:IBS196626 ILO196622:ILO196626 IVK196622:IVK196626 JFG196622:JFG196626 JPC196622:JPC196626 JYY196622:JYY196626 KIU196622:KIU196626 KSQ196622:KSQ196626 LCM196622:LCM196626 LMI196622:LMI196626 LWE196622:LWE196626 MGA196622:MGA196626 MPW196622:MPW196626 MZS196622:MZS196626 NJO196622:NJO196626 NTK196622:NTK196626 ODG196622:ODG196626 ONC196622:ONC196626 OWY196622:OWY196626 PGU196622:PGU196626 PQQ196622:PQQ196626 QAM196622:QAM196626 QKI196622:QKI196626 QUE196622:QUE196626 REA196622:REA196626 RNW196622:RNW196626 RXS196622:RXS196626 SHO196622:SHO196626 SRK196622:SRK196626 TBG196622:TBG196626 TLC196622:TLC196626 TUY196622:TUY196626 UEU196622:UEU196626 UOQ196622:UOQ196626 UYM196622:UYM196626 VII196622:VII196626 VSE196622:VSE196626 WCA196622:WCA196626 WLW196622:WLW196626 WVS196622:WVS196626 K262158:K262162 JG262158:JG262162 TC262158:TC262162 ACY262158:ACY262162 AMU262158:AMU262162 AWQ262158:AWQ262162 BGM262158:BGM262162 BQI262158:BQI262162 CAE262158:CAE262162 CKA262158:CKA262162 CTW262158:CTW262162 DDS262158:DDS262162 DNO262158:DNO262162 DXK262158:DXK262162 EHG262158:EHG262162 ERC262158:ERC262162 FAY262158:FAY262162 FKU262158:FKU262162 FUQ262158:FUQ262162 GEM262158:GEM262162 GOI262158:GOI262162 GYE262158:GYE262162 HIA262158:HIA262162 HRW262158:HRW262162 IBS262158:IBS262162 ILO262158:ILO262162 IVK262158:IVK262162 JFG262158:JFG262162 JPC262158:JPC262162 JYY262158:JYY262162 KIU262158:KIU262162 KSQ262158:KSQ262162 LCM262158:LCM262162 LMI262158:LMI262162 LWE262158:LWE262162 MGA262158:MGA262162 MPW262158:MPW262162 MZS262158:MZS262162 NJO262158:NJO262162 NTK262158:NTK262162 ODG262158:ODG262162 ONC262158:ONC262162 OWY262158:OWY262162 PGU262158:PGU262162 PQQ262158:PQQ262162 QAM262158:QAM262162 QKI262158:QKI262162 QUE262158:QUE262162 REA262158:REA262162 RNW262158:RNW262162 RXS262158:RXS262162 SHO262158:SHO262162 SRK262158:SRK262162 TBG262158:TBG262162 TLC262158:TLC262162 TUY262158:TUY262162 UEU262158:UEU262162 UOQ262158:UOQ262162 UYM262158:UYM262162 VII262158:VII262162 VSE262158:VSE262162 WCA262158:WCA262162 WLW262158:WLW262162 WVS262158:WVS262162 K327694:K327698 JG327694:JG327698 TC327694:TC327698 ACY327694:ACY327698 AMU327694:AMU327698 AWQ327694:AWQ327698 BGM327694:BGM327698 BQI327694:BQI327698 CAE327694:CAE327698 CKA327694:CKA327698 CTW327694:CTW327698 DDS327694:DDS327698 DNO327694:DNO327698 DXK327694:DXK327698 EHG327694:EHG327698 ERC327694:ERC327698 FAY327694:FAY327698 FKU327694:FKU327698 FUQ327694:FUQ327698 GEM327694:GEM327698 GOI327694:GOI327698 GYE327694:GYE327698 HIA327694:HIA327698 HRW327694:HRW327698 IBS327694:IBS327698 ILO327694:ILO327698 IVK327694:IVK327698 JFG327694:JFG327698 JPC327694:JPC327698 JYY327694:JYY327698 KIU327694:KIU327698 KSQ327694:KSQ327698 LCM327694:LCM327698 LMI327694:LMI327698 LWE327694:LWE327698 MGA327694:MGA327698 MPW327694:MPW327698 MZS327694:MZS327698 NJO327694:NJO327698 NTK327694:NTK327698 ODG327694:ODG327698 ONC327694:ONC327698 OWY327694:OWY327698 PGU327694:PGU327698 PQQ327694:PQQ327698 QAM327694:QAM327698 QKI327694:QKI327698 QUE327694:QUE327698 REA327694:REA327698 RNW327694:RNW327698 RXS327694:RXS327698 SHO327694:SHO327698 SRK327694:SRK327698 TBG327694:TBG327698 TLC327694:TLC327698 TUY327694:TUY327698 UEU327694:UEU327698 UOQ327694:UOQ327698 UYM327694:UYM327698 VII327694:VII327698 VSE327694:VSE327698 WCA327694:WCA327698 WLW327694:WLW327698 WVS327694:WVS327698 K393230:K393234 JG393230:JG393234 TC393230:TC393234 ACY393230:ACY393234 AMU393230:AMU393234 AWQ393230:AWQ393234 BGM393230:BGM393234 BQI393230:BQI393234 CAE393230:CAE393234 CKA393230:CKA393234 CTW393230:CTW393234 DDS393230:DDS393234 DNO393230:DNO393234 DXK393230:DXK393234 EHG393230:EHG393234 ERC393230:ERC393234 FAY393230:FAY393234 FKU393230:FKU393234 FUQ393230:FUQ393234 GEM393230:GEM393234 GOI393230:GOI393234 GYE393230:GYE393234 HIA393230:HIA393234 HRW393230:HRW393234 IBS393230:IBS393234 ILO393230:ILO393234 IVK393230:IVK393234 JFG393230:JFG393234 JPC393230:JPC393234 JYY393230:JYY393234 KIU393230:KIU393234 KSQ393230:KSQ393234 LCM393230:LCM393234 LMI393230:LMI393234 LWE393230:LWE393234 MGA393230:MGA393234 MPW393230:MPW393234 MZS393230:MZS393234 NJO393230:NJO393234 NTK393230:NTK393234 ODG393230:ODG393234 ONC393230:ONC393234 OWY393230:OWY393234 PGU393230:PGU393234 PQQ393230:PQQ393234 QAM393230:QAM393234 QKI393230:QKI393234 QUE393230:QUE393234 REA393230:REA393234 RNW393230:RNW393234 RXS393230:RXS393234 SHO393230:SHO393234 SRK393230:SRK393234 TBG393230:TBG393234 TLC393230:TLC393234 TUY393230:TUY393234 UEU393230:UEU393234 UOQ393230:UOQ393234 UYM393230:UYM393234 VII393230:VII393234 VSE393230:VSE393234 WCA393230:WCA393234 WLW393230:WLW393234 WVS393230:WVS393234 K458766:K458770 JG458766:JG458770 TC458766:TC458770 ACY458766:ACY458770 AMU458766:AMU458770 AWQ458766:AWQ458770 BGM458766:BGM458770 BQI458766:BQI458770 CAE458766:CAE458770 CKA458766:CKA458770 CTW458766:CTW458770 DDS458766:DDS458770 DNO458766:DNO458770 DXK458766:DXK458770 EHG458766:EHG458770 ERC458766:ERC458770 FAY458766:FAY458770 FKU458766:FKU458770 FUQ458766:FUQ458770 GEM458766:GEM458770 GOI458766:GOI458770 GYE458766:GYE458770 HIA458766:HIA458770 HRW458766:HRW458770 IBS458766:IBS458770 ILO458766:ILO458770 IVK458766:IVK458770 JFG458766:JFG458770 JPC458766:JPC458770 JYY458766:JYY458770 KIU458766:KIU458770 KSQ458766:KSQ458770 LCM458766:LCM458770 LMI458766:LMI458770 LWE458766:LWE458770 MGA458766:MGA458770 MPW458766:MPW458770 MZS458766:MZS458770 NJO458766:NJO458770 NTK458766:NTK458770 ODG458766:ODG458770 ONC458766:ONC458770 OWY458766:OWY458770 PGU458766:PGU458770 PQQ458766:PQQ458770 QAM458766:QAM458770 QKI458766:QKI458770 QUE458766:QUE458770 REA458766:REA458770 RNW458766:RNW458770 RXS458766:RXS458770 SHO458766:SHO458770 SRK458766:SRK458770 TBG458766:TBG458770 TLC458766:TLC458770 TUY458766:TUY458770 UEU458766:UEU458770 UOQ458766:UOQ458770 UYM458766:UYM458770 VII458766:VII458770 VSE458766:VSE458770 WCA458766:WCA458770 WLW458766:WLW458770 WVS458766:WVS458770 K524302:K524306 JG524302:JG524306 TC524302:TC524306 ACY524302:ACY524306 AMU524302:AMU524306 AWQ524302:AWQ524306 BGM524302:BGM524306 BQI524302:BQI524306 CAE524302:CAE524306 CKA524302:CKA524306 CTW524302:CTW524306 DDS524302:DDS524306 DNO524302:DNO524306 DXK524302:DXK524306 EHG524302:EHG524306 ERC524302:ERC524306 FAY524302:FAY524306 FKU524302:FKU524306 FUQ524302:FUQ524306 GEM524302:GEM524306 GOI524302:GOI524306 GYE524302:GYE524306 HIA524302:HIA524306 HRW524302:HRW524306 IBS524302:IBS524306 ILO524302:ILO524306 IVK524302:IVK524306 JFG524302:JFG524306 JPC524302:JPC524306 JYY524302:JYY524306 KIU524302:KIU524306 KSQ524302:KSQ524306 LCM524302:LCM524306 LMI524302:LMI524306 LWE524302:LWE524306 MGA524302:MGA524306 MPW524302:MPW524306 MZS524302:MZS524306 NJO524302:NJO524306 NTK524302:NTK524306 ODG524302:ODG524306 ONC524302:ONC524306 OWY524302:OWY524306 PGU524302:PGU524306 PQQ524302:PQQ524306 QAM524302:QAM524306 QKI524302:QKI524306 QUE524302:QUE524306 REA524302:REA524306 RNW524302:RNW524306 RXS524302:RXS524306 SHO524302:SHO524306 SRK524302:SRK524306 TBG524302:TBG524306 TLC524302:TLC524306 TUY524302:TUY524306 UEU524302:UEU524306 UOQ524302:UOQ524306 UYM524302:UYM524306 VII524302:VII524306 VSE524302:VSE524306 WCA524302:WCA524306 WLW524302:WLW524306 WVS524302:WVS524306 K589838:K589842 JG589838:JG589842 TC589838:TC589842 ACY589838:ACY589842 AMU589838:AMU589842 AWQ589838:AWQ589842 BGM589838:BGM589842 BQI589838:BQI589842 CAE589838:CAE589842 CKA589838:CKA589842 CTW589838:CTW589842 DDS589838:DDS589842 DNO589838:DNO589842 DXK589838:DXK589842 EHG589838:EHG589842 ERC589838:ERC589842 FAY589838:FAY589842 FKU589838:FKU589842 FUQ589838:FUQ589842 GEM589838:GEM589842 GOI589838:GOI589842 GYE589838:GYE589842 HIA589838:HIA589842 HRW589838:HRW589842 IBS589838:IBS589842 ILO589838:ILO589842 IVK589838:IVK589842 JFG589838:JFG589842 JPC589838:JPC589842 JYY589838:JYY589842 KIU589838:KIU589842 KSQ589838:KSQ589842 LCM589838:LCM589842 LMI589838:LMI589842 LWE589838:LWE589842 MGA589838:MGA589842 MPW589838:MPW589842 MZS589838:MZS589842 NJO589838:NJO589842 NTK589838:NTK589842 ODG589838:ODG589842 ONC589838:ONC589842 OWY589838:OWY589842 PGU589838:PGU589842 PQQ589838:PQQ589842 QAM589838:QAM589842 QKI589838:QKI589842 QUE589838:QUE589842 REA589838:REA589842 RNW589838:RNW589842 RXS589838:RXS589842 SHO589838:SHO589842 SRK589838:SRK589842 TBG589838:TBG589842 TLC589838:TLC589842 TUY589838:TUY589842 UEU589838:UEU589842 UOQ589838:UOQ589842 UYM589838:UYM589842 VII589838:VII589842 VSE589838:VSE589842 WCA589838:WCA589842 WLW589838:WLW589842 WVS589838:WVS589842 K655374:K655378 JG655374:JG655378 TC655374:TC655378 ACY655374:ACY655378 AMU655374:AMU655378 AWQ655374:AWQ655378 BGM655374:BGM655378 BQI655374:BQI655378 CAE655374:CAE655378 CKA655374:CKA655378 CTW655374:CTW655378 DDS655374:DDS655378 DNO655374:DNO655378 DXK655374:DXK655378 EHG655374:EHG655378 ERC655374:ERC655378 FAY655374:FAY655378 FKU655374:FKU655378 FUQ655374:FUQ655378 GEM655374:GEM655378 GOI655374:GOI655378 GYE655374:GYE655378 HIA655374:HIA655378 HRW655374:HRW655378 IBS655374:IBS655378 ILO655374:ILO655378 IVK655374:IVK655378 JFG655374:JFG655378 JPC655374:JPC655378 JYY655374:JYY655378 KIU655374:KIU655378 KSQ655374:KSQ655378 LCM655374:LCM655378 LMI655374:LMI655378 LWE655374:LWE655378 MGA655374:MGA655378 MPW655374:MPW655378 MZS655374:MZS655378 NJO655374:NJO655378 NTK655374:NTK655378 ODG655374:ODG655378 ONC655374:ONC655378 OWY655374:OWY655378 PGU655374:PGU655378 PQQ655374:PQQ655378 QAM655374:QAM655378 QKI655374:QKI655378 QUE655374:QUE655378 REA655374:REA655378 RNW655374:RNW655378 RXS655374:RXS655378 SHO655374:SHO655378 SRK655374:SRK655378 TBG655374:TBG655378 TLC655374:TLC655378 TUY655374:TUY655378 UEU655374:UEU655378 UOQ655374:UOQ655378 UYM655374:UYM655378 VII655374:VII655378 VSE655374:VSE655378 WCA655374:WCA655378 WLW655374:WLW655378 WVS655374:WVS655378 K720910:K720914 JG720910:JG720914 TC720910:TC720914 ACY720910:ACY720914 AMU720910:AMU720914 AWQ720910:AWQ720914 BGM720910:BGM720914 BQI720910:BQI720914 CAE720910:CAE720914 CKA720910:CKA720914 CTW720910:CTW720914 DDS720910:DDS720914 DNO720910:DNO720914 DXK720910:DXK720914 EHG720910:EHG720914 ERC720910:ERC720914 FAY720910:FAY720914 FKU720910:FKU720914 FUQ720910:FUQ720914 GEM720910:GEM720914 GOI720910:GOI720914 GYE720910:GYE720914 HIA720910:HIA720914 HRW720910:HRW720914 IBS720910:IBS720914 ILO720910:ILO720914 IVK720910:IVK720914 JFG720910:JFG720914 JPC720910:JPC720914 JYY720910:JYY720914 KIU720910:KIU720914 KSQ720910:KSQ720914 LCM720910:LCM720914 LMI720910:LMI720914 LWE720910:LWE720914 MGA720910:MGA720914 MPW720910:MPW720914 MZS720910:MZS720914 NJO720910:NJO720914 NTK720910:NTK720914 ODG720910:ODG720914 ONC720910:ONC720914 OWY720910:OWY720914 PGU720910:PGU720914 PQQ720910:PQQ720914 QAM720910:QAM720914 QKI720910:QKI720914 QUE720910:QUE720914 REA720910:REA720914 RNW720910:RNW720914 RXS720910:RXS720914 SHO720910:SHO720914 SRK720910:SRK720914 TBG720910:TBG720914 TLC720910:TLC720914 TUY720910:TUY720914 UEU720910:UEU720914 UOQ720910:UOQ720914 UYM720910:UYM720914 VII720910:VII720914 VSE720910:VSE720914 WCA720910:WCA720914 WLW720910:WLW720914 WVS720910:WVS720914 K786446:K786450 JG786446:JG786450 TC786446:TC786450 ACY786446:ACY786450 AMU786446:AMU786450 AWQ786446:AWQ786450 BGM786446:BGM786450 BQI786446:BQI786450 CAE786446:CAE786450 CKA786446:CKA786450 CTW786446:CTW786450 DDS786446:DDS786450 DNO786446:DNO786450 DXK786446:DXK786450 EHG786446:EHG786450 ERC786446:ERC786450 FAY786446:FAY786450 FKU786446:FKU786450 FUQ786446:FUQ786450 GEM786446:GEM786450 GOI786446:GOI786450 GYE786446:GYE786450 HIA786446:HIA786450 HRW786446:HRW786450 IBS786446:IBS786450 ILO786446:ILO786450 IVK786446:IVK786450 JFG786446:JFG786450 JPC786446:JPC786450 JYY786446:JYY786450 KIU786446:KIU786450 KSQ786446:KSQ786450 LCM786446:LCM786450 LMI786446:LMI786450 LWE786446:LWE786450 MGA786446:MGA786450 MPW786446:MPW786450 MZS786446:MZS786450 NJO786446:NJO786450 NTK786446:NTK786450 ODG786446:ODG786450 ONC786446:ONC786450 OWY786446:OWY786450 PGU786446:PGU786450 PQQ786446:PQQ786450 QAM786446:QAM786450 QKI786446:QKI786450 QUE786446:QUE786450 REA786446:REA786450 RNW786446:RNW786450 RXS786446:RXS786450 SHO786446:SHO786450 SRK786446:SRK786450 TBG786446:TBG786450 TLC786446:TLC786450 TUY786446:TUY786450 UEU786446:UEU786450 UOQ786446:UOQ786450 UYM786446:UYM786450 VII786446:VII786450 VSE786446:VSE786450 WCA786446:WCA786450 WLW786446:WLW786450 WVS786446:WVS786450 K851982:K851986 JG851982:JG851986 TC851982:TC851986 ACY851982:ACY851986 AMU851982:AMU851986 AWQ851982:AWQ851986 BGM851982:BGM851986 BQI851982:BQI851986 CAE851982:CAE851986 CKA851982:CKA851986 CTW851982:CTW851986 DDS851982:DDS851986 DNO851982:DNO851986 DXK851982:DXK851986 EHG851982:EHG851986 ERC851982:ERC851986 FAY851982:FAY851986 FKU851982:FKU851986 FUQ851982:FUQ851986 GEM851982:GEM851986 GOI851982:GOI851986 GYE851982:GYE851986 HIA851982:HIA851986 HRW851982:HRW851986 IBS851982:IBS851986 ILO851982:ILO851986 IVK851982:IVK851986 JFG851982:JFG851986 JPC851982:JPC851986 JYY851982:JYY851986 KIU851982:KIU851986 KSQ851982:KSQ851986 LCM851982:LCM851986 LMI851982:LMI851986 LWE851982:LWE851986 MGA851982:MGA851986 MPW851982:MPW851986 MZS851982:MZS851986 NJO851982:NJO851986 NTK851982:NTK851986 ODG851982:ODG851986 ONC851982:ONC851986 OWY851982:OWY851986 PGU851982:PGU851986 PQQ851982:PQQ851986 QAM851982:QAM851986 QKI851982:QKI851986 QUE851982:QUE851986 REA851982:REA851986 RNW851982:RNW851986 RXS851982:RXS851986 SHO851982:SHO851986 SRK851982:SRK851986 TBG851982:TBG851986 TLC851982:TLC851986 TUY851982:TUY851986 UEU851982:UEU851986 UOQ851982:UOQ851986 UYM851982:UYM851986 VII851982:VII851986 VSE851982:VSE851986 WCA851982:WCA851986 WLW851982:WLW851986 WVS851982:WVS851986 K917518:K917522 JG917518:JG917522 TC917518:TC917522 ACY917518:ACY917522 AMU917518:AMU917522 AWQ917518:AWQ917522 BGM917518:BGM917522 BQI917518:BQI917522 CAE917518:CAE917522 CKA917518:CKA917522 CTW917518:CTW917522 DDS917518:DDS917522 DNO917518:DNO917522 DXK917518:DXK917522 EHG917518:EHG917522 ERC917518:ERC917522 FAY917518:FAY917522 FKU917518:FKU917522 FUQ917518:FUQ917522 GEM917518:GEM917522 GOI917518:GOI917522 GYE917518:GYE917522 HIA917518:HIA917522 HRW917518:HRW917522 IBS917518:IBS917522 ILO917518:ILO917522 IVK917518:IVK917522 JFG917518:JFG917522 JPC917518:JPC917522 JYY917518:JYY917522 KIU917518:KIU917522 KSQ917518:KSQ917522 LCM917518:LCM917522 LMI917518:LMI917522 LWE917518:LWE917522 MGA917518:MGA917522 MPW917518:MPW917522 MZS917518:MZS917522 NJO917518:NJO917522 NTK917518:NTK917522 ODG917518:ODG917522 ONC917518:ONC917522 OWY917518:OWY917522 PGU917518:PGU917522 PQQ917518:PQQ917522 QAM917518:QAM917522 QKI917518:QKI917522 QUE917518:QUE917522 REA917518:REA917522 RNW917518:RNW917522 RXS917518:RXS917522 SHO917518:SHO917522 SRK917518:SRK917522 TBG917518:TBG917522 TLC917518:TLC917522 TUY917518:TUY917522 UEU917518:UEU917522 UOQ917518:UOQ917522 UYM917518:UYM917522 VII917518:VII917522 VSE917518:VSE917522 WCA917518:WCA917522 WLW917518:WLW917522 WVS917518:WVS917522 K983054:K983058 JG983054:JG983058 TC983054:TC983058 ACY983054:ACY983058 AMU983054:AMU983058 AWQ983054:AWQ983058 BGM983054:BGM983058 BQI983054:BQI983058 CAE983054:CAE983058 CKA983054:CKA983058 CTW983054:CTW983058 DDS983054:DDS983058 DNO983054:DNO983058 DXK983054:DXK983058 EHG983054:EHG983058 ERC983054:ERC983058 FAY983054:FAY983058 FKU983054:FKU983058 FUQ983054:FUQ983058 GEM983054:GEM983058 GOI983054:GOI983058 GYE983054:GYE983058 HIA983054:HIA983058 HRW983054:HRW983058 IBS983054:IBS983058 ILO983054:ILO983058 IVK983054:IVK983058 JFG983054:JFG983058 JPC983054:JPC983058 JYY983054:JYY983058 KIU983054:KIU983058 KSQ983054:KSQ983058 LCM983054:LCM983058 LMI983054:LMI983058 LWE983054:LWE983058 MGA983054:MGA983058 MPW983054:MPW983058 MZS983054:MZS983058 NJO983054:NJO983058 NTK983054:NTK983058 ODG983054:ODG983058 ONC983054:ONC983058 OWY983054:OWY983058 PGU983054:PGU983058 PQQ983054:PQQ983058 QAM983054:QAM983058 QKI983054:QKI983058 QUE983054:QUE983058 REA983054:REA983058 RNW983054:RNW983058 RXS983054:RXS983058 SHO983054:SHO983058 SRK983054:SRK983058 TBG983054:TBG983058 TLC983054:TLC983058 TUY983054:TUY983058 UEU983054:UEU983058 UOQ983054:UOQ983058 UYM983054:UYM983058 VII983054:VII983058 VSE983054:VSE983058 WCA983054:WCA983058 WLW983054:WLW983058 WVS983054:WVS983058 K21:K25 JG21:JG25 TC21:TC25 ACY21:ACY25 AMU21:AMU25 AWQ21:AWQ25 BGM21:BGM25 BQI21:BQI25 CAE21:CAE25 CKA21:CKA25 CTW21:CTW25 DDS21:DDS25 DNO21:DNO25 DXK21:DXK25 EHG21:EHG25 ERC21:ERC25 FAY21:FAY25 FKU21:FKU25 FUQ21:FUQ25 GEM21:GEM25 GOI21:GOI25 GYE21:GYE25 HIA21:HIA25 HRW21:HRW25 IBS21:IBS25 ILO21:ILO25 IVK21:IVK25 JFG21:JFG25 JPC21:JPC25 JYY21:JYY25 KIU21:KIU25 KSQ21:KSQ25 LCM21:LCM25 LMI21:LMI25 LWE21:LWE25 MGA21:MGA25 MPW21:MPW25 MZS21:MZS25 NJO21:NJO25 NTK21:NTK25 ODG21:ODG25 ONC21:ONC25 OWY21:OWY25 PGU21:PGU25 PQQ21:PQQ25 QAM21:QAM25 QKI21:QKI25 QUE21:QUE25 REA21:REA25 RNW21:RNW25 RXS21:RXS25 SHO21:SHO25 SRK21:SRK25 TBG21:TBG25 TLC21:TLC25 TUY21:TUY25 UEU21:UEU25 UOQ21:UOQ25 UYM21:UYM25 VII21:VII25 VSE21:VSE25 WCA21:WCA25 WLW21:WLW25 WVS21:WVS25 K65557:K65561 JG65557:JG65561 TC65557:TC65561 ACY65557:ACY65561 AMU65557:AMU65561 AWQ65557:AWQ65561 BGM65557:BGM65561 BQI65557:BQI65561 CAE65557:CAE65561 CKA65557:CKA65561 CTW65557:CTW65561 DDS65557:DDS65561 DNO65557:DNO65561 DXK65557:DXK65561 EHG65557:EHG65561 ERC65557:ERC65561 FAY65557:FAY65561 FKU65557:FKU65561 FUQ65557:FUQ65561 GEM65557:GEM65561 GOI65557:GOI65561 GYE65557:GYE65561 HIA65557:HIA65561 HRW65557:HRW65561 IBS65557:IBS65561 ILO65557:ILO65561 IVK65557:IVK65561 JFG65557:JFG65561 JPC65557:JPC65561 JYY65557:JYY65561 KIU65557:KIU65561 KSQ65557:KSQ65561 LCM65557:LCM65561 LMI65557:LMI65561 LWE65557:LWE65561 MGA65557:MGA65561 MPW65557:MPW65561 MZS65557:MZS65561 NJO65557:NJO65561 NTK65557:NTK65561 ODG65557:ODG65561 ONC65557:ONC65561 OWY65557:OWY65561 PGU65557:PGU65561 PQQ65557:PQQ65561 QAM65557:QAM65561 QKI65557:QKI65561 QUE65557:QUE65561 REA65557:REA65561 RNW65557:RNW65561 RXS65557:RXS65561 SHO65557:SHO65561 SRK65557:SRK65561 TBG65557:TBG65561 TLC65557:TLC65561 TUY65557:TUY65561 UEU65557:UEU65561 UOQ65557:UOQ65561 UYM65557:UYM65561 VII65557:VII65561 VSE65557:VSE65561 WCA65557:WCA65561 WLW65557:WLW65561 WVS65557:WVS65561 K131093:K131097 JG131093:JG131097 TC131093:TC131097 ACY131093:ACY131097 AMU131093:AMU131097 AWQ131093:AWQ131097 BGM131093:BGM131097 BQI131093:BQI131097 CAE131093:CAE131097 CKA131093:CKA131097 CTW131093:CTW131097 DDS131093:DDS131097 DNO131093:DNO131097 DXK131093:DXK131097 EHG131093:EHG131097 ERC131093:ERC131097 FAY131093:FAY131097 FKU131093:FKU131097 FUQ131093:FUQ131097 GEM131093:GEM131097 GOI131093:GOI131097 GYE131093:GYE131097 HIA131093:HIA131097 HRW131093:HRW131097 IBS131093:IBS131097 ILO131093:ILO131097 IVK131093:IVK131097 JFG131093:JFG131097 JPC131093:JPC131097 JYY131093:JYY131097 KIU131093:KIU131097 KSQ131093:KSQ131097 LCM131093:LCM131097 LMI131093:LMI131097 LWE131093:LWE131097 MGA131093:MGA131097 MPW131093:MPW131097 MZS131093:MZS131097 NJO131093:NJO131097 NTK131093:NTK131097 ODG131093:ODG131097 ONC131093:ONC131097 OWY131093:OWY131097 PGU131093:PGU131097 PQQ131093:PQQ131097 QAM131093:QAM131097 QKI131093:QKI131097 QUE131093:QUE131097 REA131093:REA131097 RNW131093:RNW131097 RXS131093:RXS131097 SHO131093:SHO131097 SRK131093:SRK131097 TBG131093:TBG131097 TLC131093:TLC131097 TUY131093:TUY131097 UEU131093:UEU131097 UOQ131093:UOQ131097 UYM131093:UYM131097 VII131093:VII131097 VSE131093:VSE131097 WCA131093:WCA131097 WLW131093:WLW131097 WVS131093:WVS131097 K196629:K196633 JG196629:JG196633 TC196629:TC196633 ACY196629:ACY196633 AMU196629:AMU196633 AWQ196629:AWQ196633 BGM196629:BGM196633 BQI196629:BQI196633 CAE196629:CAE196633 CKA196629:CKA196633 CTW196629:CTW196633 DDS196629:DDS196633 DNO196629:DNO196633 DXK196629:DXK196633 EHG196629:EHG196633 ERC196629:ERC196633 FAY196629:FAY196633 FKU196629:FKU196633 FUQ196629:FUQ196633 GEM196629:GEM196633 GOI196629:GOI196633 GYE196629:GYE196633 HIA196629:HIA196633 HRW196629:HRW196633 IBS196629:IBS196633 ILO196629:ILO196633 IVK196629:IVK196633 JFG196629:JFG196633 JPC196629:JPC196633 JYY196629:JYY196633 KIU196629:KIU196633 KSQ196629:KSQ196633 LCM196629:LCM196633 LMI196629:LMI196633 LWE196629:LWE196633 MGA196629:MGA196633 MPW196629:MPW196633 MZS196629:MZS196633 NJO196629:NJO196633 NTK196629:NTK196633 ODG196629:ODG196633 ONC196629:ONC196633 OWY196629:OWY196633 PGU196629:PGU196633 PQQ196629:PQQ196633 QAM196629:QAM196633 QKI196629:QKI196633 QUE196629:QUE196633 REA196629:REA196633 RNW196629:RNW196633 RXS196629:RXS196633 SHO196629:SHO196633 SRK196629:SRK196633 TBG196629:TBG196633 TLC196629:TLC196633 TUY196629:TUY196633 UEU196629:UEU196633 UOQ196629:UOQ196633 UYM196629:UYM196633 VII196629:VII196633 VSE196629:VSE196633 WCA196629:WCA196633 WLW196629:WLW196633 WVS196629:WVS196633 K262165:K262169 JG262165:JG262169 TC262165:TC262169 ACY262165:ACY262169 AMU262165:AMU262169 AWQ262165:AWQ262169 BGM262165:BGM262169 BQI262165:BQI262169 CAE262165:CAE262169 CKA262165:CKA262169 CTW262165:CTW262169 DDS262165:DDS262169 DNO262165:DNO262169 DXK262165:DXK262169 EHG262165:EHG262169 ERC262165:ERC262169 FAY262165:FAY262169 FKU262165:FKU262169 FUQ262165:FUQ262169 GEM262165:GEM262169 GOI262165:GOI262169 GYE262165:GYE262169 HIA262165:HIA262169 HRW262165:HRW262169 IBS262165:IBS262169 ILO262165:ILO262169 IVK262165:IVK262169 JFG262165:JFG262169 JPC262165:JPC262169 JYY262165:JYY262169 KIU262165:KIU262169 KSQ262165:KSQ262169 LCM262165:LCM262169 LMI262165:LMI262169 LWE262165:LWE262169 MGA262165:MGA262169 MPW262165:MPW262169 MZS262165:MZS262169 NJO262165:NJO262169 NTK262165:NTK262169 ODG262165:ODG262169 ONC262165:ONC262169 OWY262165:OWY262169 PGU262165:PGU262169 PQQ262165:PQQ262169 QAM262165:QAM262169 QKI262165:QKI262169 QUE262165:QUE262169 REA262165:REA262169 RNW262165:RNW262169 RXS262165:RXS262169 SHO262165:SHO262169 SRK262165:SRK262169 TBG262165:TBG262169 TLC262165:TLC262169 TUY262165:TUY262169 UEU262165:UEU262169 UOQ262165:UOQ262169 UYM262165:UYM262169 VII262165:VII262169 VSE262165:VSE262169 WCA262165:WCA262169 WLW262165:WLW262169 WVS262165:WVS262169 K327701:K327705 JG327701:JG327705 TC327701:TC327705 ACY327701:ACY327705 AMU327701:AMU327705 AWQ327701:AWQ327705 BGM327701:BGM327705 BQI327701:BQI327705 CAE327701:CAE327705 CKA327701:CKA327705 CTW327701:CTW327705 DDS327701:DDS327705 DNO327701:DNO327705 DXK327701:DXK327705 EHG327701:EHG327705 ERC327701:ERC327705 FAY327701:FAY327705 FKU327701:FKU327705 FUQ327701:FUQ327705 GEM327701:GEM327705 GOI327701:GOI327705 GYE327701:GYE327705 HIA327701:HIA327705 HRW327701:HRW327705 IBS327701:IBS327705 ILO327701:ILO327705 IVK327701:IVK327705 JFG327701:JFG327705 JPC327701:JPC327705 JYY327701:JYY327705 KIU327701:KIU327705 KSQ327701:KSQ327705 LCM327701:LCM327705 LMI327701:LMI327705 LWE327701:LWE327705 MGA327701:MGA327705 MPW327701:MPW327705 MZS327701:MZS327705 NJO327701:NJO327705 NTK327701:NTK327705 ODG327701:ODG327705 ONC327701:ONC327705 OWY327701:OWY327705 PGU327701:PGU327705 PQQ327701:PQQ327705 QAM327701:QAM327705 QKI327701:QKI327705 QUE327701:QUE327705 REA327701:REA327705 RNW327701:RNW327705 RXS327701:RXS327705 SHO327701:SHO327705 SRK327701:SRK327705 TBG327701:TBG327705 TLC327701:TLC327705 TUY327701:TUY327705 UEU327701:UEU327705 UOQ327701:UOQ327705 UYM327701:UYM327705 VII327701:VII327705 VSE327701:VSE327705 WCA327701:WCA327705 WLW327701:WLW327705 WVS327701:WVS327705 K393237:K393241 JG393237:JG393241 TC393237:TC393241 ACY393237:ACY393241 AMU393237:AMU393241 AWQ393237:AWQ393241 BGM393237:BGM393241 BQI393237:BQI393241 CAE393237:CAE393241 CKA393237:CKA393241 CTW393237:CTW393241 DDS393237:DDS393241 DNO393237:DNO393241 DXK393237:DXK393241 EHG393237:EHG393241 ERC393237:ERC393241 FAY393237:FAY393241 FKU393237:FKU393241 FUQ393237:FUQ393241 GEM393237:GEM393241 GOI393237:GOI393241 GYE393237:GYE393241 HIA393237:HIA393241 HRW393237:HRW393241 IBS393237:IBS393241 ILO393237:ILO393241 IVK393237:IVK393241 JFG393237:JFG393241 JPC393237:JPC393241 JYY393237:JYY393241 KIU393237:KIU393241 KSQ393237:KSQ393241 LCM393237:LCM393241 LMI393237:LMI393241 LWE393237:LWE393241 MGA393237:MGA393241 MPW393237:MPW393241 MZS393237:MZS393241 NJO393237:NJO393241 NTK393237:NTK393241 ODG393237:ODG393241 ONC393237:ONC393241 OWY393237:OWY393241 PGU393237:PGU393241 PQQ393237:PQQ393241 QAM393237:QAM393241 QKI393237:QKI393241 QUE393237:QUE393241 REA393237:REA393241 RNW393237:RNW393241 RXS393237:RXS393241 SHO393237:SHO393241 SRK393237:SRK393241 TBG393237:TBG393241 TLC393237:TLC393241 TUY393237:TUY393241 UEU393237:UEU393241 UOQ393237:UOQ393241 UYM393237:UYM393241 VII393237:VII393241 VSE393237:VSE393241 WCA393237:WCA393241 WLW393237:WLW393241 WVS393237:WVS393241 K458773:K458777 JG458773:JG458777 TC458773:TC458777 ACY458773:ACY458777 AMU458773:AMU458777 AWQ458773:AWQ458777 BGM458773:BGM458777 BQI458773:BQI458777 CAE458773:CAE458777 CKA458773:CKA458777 CTW458773:CTW458777 DDS458773:DDS458777 DNO458773:DNO458777 DXK458773:DXK458777 EHG458773:EHG458777 ERC458773:ERC458777 FAY458773:FAY458777 FKU458773:FKU458777 FUQ458773:FUQ458777 GEM458773:GEM458777 GOI458773:GOI458777 GYE458773:GYE458777 HIA458773:HIA458777 HRW458773:HRW458777 IBS458773:IBS458777 ILO458773:ILO458777 IVK458773:IVK458777 JFG458773:JFG458777 JPC458773:JPC458777 JYY458773:JYY458777 KIU458773:KIU458777 KSQ458773:KSQ458777 LCM458773:LCM458777 LMI458773:LMI458777 LWE458773:LWE458777 MGA458773:MGA458777 MPW458773:MPW458777 MZS458773:MZS458777 NJO458773:NJO458777 NTK458773:NTK458777 ODG458773:ODG458777 ONC458773:ONC458777 OWY458773:OWY458777 PGU458773:PGU458777 PQQ458773:PQQ458777 QAM458773:QAM458777 QKI458773:QKI458777 QUE458773:QUE458777 REA458773:REA458777 RNW458773:RNW458777 RXS458773:RXS458777 SHO458773:SHO458777 SRK458773:SRK458777 TBG458773:TBG458777 TLC458773:TLC458777 TUY458773:TUY458777 UEU458773:UEU458777 UOQ458773:UOQ458777 UYM458773:UYM458777 VII458773:VII458777 VSE458773:VSE458777 WCA458773:WCA458777 WLW458773:WLW458777 WVS458773:WVS458777 K524309:K524313 JG524309:JG524313 TC524309:TC524313 ACY524309:ACY524313 AMU524309:AMU524313 AWQ524309:AWQ524313 BGM524309:BGM524313 BQI524309:BQI524313 CAE524309:CAE524313 CKA524309:CKA524313 CTW524309:CTW524313 DDS524309:DDS524313 DNO524309:DNO524313 DXK524309:DXK524313 EHG524309:EHG524313 ERC524309:ERC524313 FAY524309:FAY524313 FKU524309:FKU524313 FUQ524309:FUQ524313 GEM524309:GEM524313 GOI524309:GOI524313 GYE524309:GYE524313 HIA524309:HIA524313 HRW524309:HRW524313 IBS524309:IBS524313 ILO524309:ILO524313 IVK524309:IVK524313 JFG524309:JFG524313 JPC524309:JPC524313 JYY524309:JYY524313 KIU524309:KIU524313 KSQ524309:KSQ524313 LCM524309:LCM524313 LMI524309:LMI524313 LWE524309:LWE524313 MGA524309:MGA524313 MPW524309:MPW524313 MZS524309:MZS524313 NJO524309:NJO524313 NTK524309:NTK524313 ODG524309:ODG524313 ONC524309:ONC524313 OWY524309:OWY524313 PGU524309:PGU524313 PQQ524309:PQQ524313 QAM524309:QAM524313 QKI524309:QKI524313 QUE524309:QUE524313 REA524309:REA524313 RNW524309:RNW524313 RXS524309:RXS524313 SHO524309:SHO524313 SRK524309:SRK524313 TBG524309:TBG524313 TLC524309:TLC524313 TUY524309:TUY524313 UEU524309:UEU524313 UOQ524309:UOQ524313 UYM524309:UYM524313 VII524309:VII524313 VSE524309:VSE524313 WCA524309:WCA524313 WLW524309:WLW524313 WVS524309:WVS524313 K589845:K589849 JG589845:JG589849 TC589845:TC589849 ACY589845:ACY589849 AMU589845:AMU589849 AWQ589845:AWQ589849 BGM589845:BGM589849 BQI589845:BQI589849 CAE589845:CAE589849 CKA589845:CKA589849 CTW589845:CTW589849 DDS589845:DDS589849 DNO589845:DNO589849 DXK589845:DXK589849 EHG589845:EHG589849 ERC589845:ERC589849 FAY589845:FAY589849 FKU589845:FKU589849 FUQ589845:FUQ589849 GEM589845:GEM589849 GOI589845:GOI589849 GYE589845:GYE589849 HIA589845:HIA589849 HRW589845:HRW589849 IBS589845:IBS589849 ILO589845:ILO589849 IVK589845:IVK589849 JFG589845:JFG589849 JPC589845:JPC589849 JYY589845:JYY589849 KIU589845:KIU589849 KSQ589845:KSQ589849 LCM589845:LCM589849 LMI589845:LMI589849 LWE589845:LWE589849 MGA589845:MGA589849 MPW589845:MPW589849 MZS589845:MZS589849 NJO589845:NJO589849 NTK589845:NTK589849 ODG589845:ODG589849 ONC589845:ONC589849 OWY589845:OWY589849 PGU589845:PGU589849 PQQ589845:PQQ589849 QAM589845:QAM589849 QKI589845:QKI589849 QUE589845:QUE589849 REA589845:REA589849 RNW589845:RNW589849 RXS589845:RXS589849 SHO589845:SHO589849 SRK589845:SRK589849 TBG589845:TBG589849 TLC589845:TLC589849 TUY589845:TUY589849 UEU589845:UEU589849 UOQ589845:UOQ589849 UYM589845:UYM589849 VII589845:VII589849 VSE589845:VSE589849 WCA589845:WCA589849 WLW589845:WLW589849 WVS589845:WVS589849 K655381:K655385 JG655381:JG655385 TC655381:TC655385 ACY655381:ACY655385 AMU655381:AMU655385 AWQ655381:AWQ655385 BGM655381:BGM655385 BQI655381:BQI655385 CAE655381:CAE655385 CKA655381:CKA655385 CTW655381:CTW655385 DDS655381:DDS655385 DNO655381:DNO655385 DXK655381:DXK655385 EHG655381:EHG655385 ERC655381:ERC655385 FAY655381:FAY655385 FKU655381:FKU655385 FUQ655381:FUQ655385 GEM655381:GEM655385 GOI655381:GOI655385 GYE655381:GYE655385 HIA655381:HIA655385 HRW655381:HRW655385 IBS655381:IBS655385 ILO655381:ILO655385 IVK655381:IVK655385 JFG655381:JFG655385 JPC655381:JPC655385 JYY655381:JYY655385 KIU655381:KIU655385 KSQ655381:KSQ655385 LCM655381:LCM655385 LMI655381:LMI655385 LWE655381:LWE655385 MGA655381:MGA655385 MPW655381:MPW655385 MZS655381:MZS655385 NJO655381:NJO655385 NTK655381:NTK655385 ODG655381:ODG655385 ONC655381:ONC655385 OWY655381:OWY655385 PGU655381:PGU655385 PQQ655381:PQQ655385 QAM655381:QAM655385 QKI655381:QKI655385 QUE655381:QUE655385 REA655381:REA655385 RNW655381:RNW655385 RXS655381:RXS655385 SHO655381:SHO655385 SRK655381:SRK655385 TBG655381:TBG655385 TLC655381:TLC655385 TUY655381:TUY655385 UEU655381:UEU655385 UOQ655381:UOQ655385 UYM655381:UYM655385 VII655381:VII655385 VSE655381:VSE655385 WCA655381:WCA655385 WLW655381:WLW655385 WVS655381:WVS655385 K720917:K720921 JG720917:JG720921 TC720917:TC720921 ACY720917:ACY720921 AMU720917:AMU720921 AWQ720917:AWQ720921 BGM720917:BGM720921 BQI720917:BQI720921 CAE720917:CAE720921 CKA720917:CKA720921 CTW720917:CTW720921 DDS720917:DDS720921 DNO720917:DNO720921 DXK720917:DXK720921 EHG720917:EHG720921 ERC720917:ERC720921 FAY720917:FAY720921 FKU720917:FKU720921 FUQ720917:FUQ720921 GEM720917:GEM720921 GOI720917:GOI720921 GYE720917:GYE720921 HIA720917:HIA720921 HRW720917:HRW720921 IBS720917:IBS720921 ILO720917:ILO720921 IVK720917:IVK720921 JFG720917:JFG720921 JPC720917:JPC720921 JYY720917:JYY720921 KIU720917:KIU720921 KSQ720917:KSQ720921 LCM720917:LCM720921 LMI720917:LMI720921 LWE720917:LWE720921 MGA720917:MGA720921 MPW720917:MPW720921 MZS720917:MZS720921 NJO720917:NJO720921 NTK720917:NTK720921 ODG720917:ODG720921 ONC720917:ONC720921 OWY720917:OWY720921 PGU720917:PGU720921 PQQ720917:PQQ720921 QAM720917:QAM720921 QKI720917:QKI720921 QUE720917:QUE720921 REA720917:REA720921 RNW720917:RNW720921 RXS720917:RXS720921 SHO720917:SHO720921 SRK720917:SRK720921 TBG720917:TBG720921 TLC720917:TLC720921 TUY720917:TUY720921 UEU720917:UEU720921 UOQ720917:UOQ720921 UYM720917:UYM720921 VII720917:VII720921 VSE720917:VSE720921 WCA720917:WCA720921 WLW720917:WLW720921 WVS720917:WVS720921 K786453:K786457 JG786453:JG786457 TC786453:TC786457 ACY786453:ACY786457 AMU786453:AMU786457 AWQ786453:AWQ786457 BGM786453:BGM786457 BQI786453:BQI786457 CAE786453:CAE786457 CKA786453:CKA786457 CTW786453:CTW786457 DDS786453:DDS786457 DNO786453:DNO786457 DXK786453:DXK786457 EHG786453:EHG786457 ERC786453:ERC786457 FAY786453:FAY786457 FKU786453:FKU786457 FUQ786453:FUQ786457 GEM786453:GEM786457 GOI786453:GOI786457 GYE786453:GYE786457 HIA786453:HIA786457 HRW786453:HRW786457 IBS786453:IBS786457 ILO786453:ILO786457 IVK786453:IVK786457 JFG786453:JFG786457 JPC786453:JPC786457 JYY786453:JYY786457 KIU786453:KIU786457 KSQ786453:KSQ786457 LCM786453:LCM786457 LMI786453:LMI786457 LWE786453:LWE786457 MGA786453:MGA786457 MPW786453:MPW786457 MZS786453:MZS786457 NJO786453:NJO786457 NTK786453:NTK786457 ODG786453:ODG786457 ONC786453:ONC786457 OWY786453:OWY786457 PGU786453:PGU786457 PQQ786453:PQQ786457 QAM786453:QAM786457 QKI786453:QKI786457 QUE786453:QUE786457 REA786453:REA786457 RNW786453:RNW786457 RXS786453:RXS786457 SHO786453:SHO786457 SRK786453:SRK786457 TBG786453:TBG786457 TLC786453:TLC786457 TUY786453:TUY786457 UEU786453:UEU786457 UOQ786453:UOQ786457 UYM786453:UYM786457 VII786453:VII786457 VSE786453:VSE786457 WCA786453:WCA786457 WLW786453:WLW786457 WVS786453:WVS786457 K851989:K851993 JG851989:JG851993 TC851989:TC851993 ACY851989:ACY851993 AMU851989:AMU851993 AWQ851989:AWQ851993 BGM851989:BGM851993 BQI851989:BQI851993 CAE851989:CAE851993 CKA851989:CKA851993 CTW851989:CTW851993 DDS851989:DDS851993 DNO851989:DNO851993 DXK851989:DXK851993 EHG851989:EHG851993 ERC851989:ERC851993 FAY851989:FAY851993 FKU851989:FKU851993 FUQ851989:FUQ851993 GEM851989:GEM851993 GOI851989:GOI851993 GYE851989:GYE851993 HIA851989:HIA851993 HRW851989:HRW851993 IBS851989:IBS851993 ILO851989:ILO851993 IVK851989:IVK851993 JFG851989:JFG851993 JPC851989:JPC851993 JYY851989:JYY851993 KIU851989:KIU851993 KSQ851989:KSQ851993 LCM851989:LCM851993 LMI851989:LMI851993 LWE851989:LWE851993 MGA851989:MGA851993 MPW851989:MPW851993 MZS851989:MZS851993 NJO851989:NJO851993 NTK851989:NTK851993 ODG851989:ODG851993 ONC851989:ONC851993 OWY851989:OWY851993 PGU851989:PGU851993 PQQ851989:PQQ851993 QAM851989:QAM851993 QKI851989:QKI851993 QUE851989:QUE851993 REA851989:REA851993 RNW851989:RNW851993 RXS851989:RXS851993 SHO851989:SHO851993 SRK851989:SRK851993 TBG851989:TBG851993 TLC851989:TLC851993 TUY851989:TUY851993 UEU851989:UEU851993 UOQ851989:UOQ851993 UYM851989:UYM851993 VII851989:VII851993 VSE851989:VSE851993 WCA851989:WCA851993 WLW851989:WLW851993 WVS851989:WVS851993 K917525:K917529 JG917525:JG917529 TC917525:TC917529 ACY917525:ACY917529 AMU917525:AMU917529 AWQ917525:AWQ917529 BGM917525:BGM917529 BQI917525:BQI917529 CAE917525:CAE917529 CKA917525:CKA917529 CTW917525:CTW917529 DDS917525:DDS917529 DNO917525:DNO917529 DXK917525:DXK917529 EHG917525:EHG917529 ERC917525:ERC917529 FAY917525:FAY917529 FKU917525:FKU917529 FUQ917525:FUQ917529 GEM917525:GEM917529 GOI917525:GOI917529 GYE917525:GYE917529 HIA917525:HIA917529 HRW917525:HRW917529 IBS917525:IBS917529 ILO917525:ILO917529 IVK917525:IVK917529 JFG917525:JFG917529 JPC917525:JPC917529 JYY917525:JYY917529 KIU917525:KIU917529 KSQ917525:KSQ917529 LCM917525:LCM917529 LMI917525:LMI917529 LWE917525:LWE917529 MGA917525:MGA917529 MPW917525:MPW917529 MZS917525:MZS917529 NJO917525:NJO917529 NTK917525:NTK917529 ODG917525:ODG917529 ONC917525:ONC917529 OWY917525:OWY917529 PGU917525:PGU917529 PQQ917525:PQQ917529 QAM917525:QAM917529 QKI917525:QKI917529 QUE917525:QUE917529 REA917525:REA917529 RNW917525:RNW917529 RXS917525:RXS917529 SHO917525:SHO917529 SRK917525:SRK917529 TBG917525:TBG917529 TLC917525:TLC917529 TUY917525:TUY917529 UEU917525:UEU917529 UOQ917525:UOQ917529 UYM917525:UYM917529 VII917525:VII917529 VSE917525:VSE917529 WCA917525:WCA917529 WLW917525:WLW917529 WVS917525:WVS917529 K983061:K983065 JG983061:JG983065 TC983061:TC983065 ACY983061:ACY983065 AMU983061:AMU983065 AWQ983061:AWQ983065 BGM983061:BGM983065 BQI983061:BQI983065 CAE983061:CAE983065 CKA983061:CKA983065 CTW983061:CTW983065 DDS983061:DDS983065 DNO983061:DNO983065 DXK983061:DXK983065 EHG983061:EHG983065 ERC983061:ERC983065 FAY983061:FAY983065 FKU983061:FKU983065 FUQ983061:FUQ983065 GEM983061:GEM983065 GOI983061:GOI983065 GYE983061:GYE983065 HIA983061:HIA983065 HRW983061:HRW983065 IBS983061:IBS983065 ILO983061:ILO983065 IVK983061:IVK983065 JFG983061:JFG983065 JPC983061:JPC983065 JYY983061:JYY983065 KIU983061:KIU983065 KSQ983061:KSQ983065 LCM983061:LCM983065 LMI983061:LMI983065 LWE983061:LWE983065 MGA983061:MGA983065 MPW983061:MPW983065 MZS983061:MZS983065 NJO983061:NJO983065 NTK983061:NTK983065 ODG983061:ODG983065 ONC983061:ONC983065 OWY983061:OWY983065 PGU983061:PGU983065 PQQ983061:PQQ983065 QAM983061:QAM983065 QKI983061:QKI983065 QUE983061:QUE983065 REA983061:REA983065 RNW983061:RNW983065 RXS983061:RXS983065 SHO983061:SHO983065 SRK983061:SRK983065 TBG983061:TBG983065 TLC983061:TLC983065 TUY983061:TUY983065 UEU983061:UEU983065 UOQ983061:UOQ983065 UYM983061:UYM983065 VII983061:VII983065 VSE983061:VSE983065 WCA983061:WCA983065 WLW983061:WLW983065 WVS983061:WVS983065 K28:K32 JG28:JG32 TC28:TC32 ACY28:ACY32 AMU28:AMU32 AWQ28:AWQ32 BGM28:BGM32 BQI28:BQI32 CAE28:CAE32 CKA28:CKA32 CTW28:CTW32 DDS28:DDS32 DNO28:DNO32 DXK28:DXK32 EHG28:EHG32 ERC28:ERC32 FAY28:FAY32 FKU28:FKU32 FUQ28:FUQ32 GEM28:GEM32 GOI28:GOI32 GYE28:GYE32 HIA28:HIA32 HRW28:HRW32 IBS28:IBS32 ILO28:ILO32 IVK28:IVK32 JFG28:JFG32 JPC28:JPC32 JYY28:JYY32 KIU28:KIU32 KSQ28:KSQ32 LCM28:LCM32 LMI28:LMI32 LWE28:LWE32 MGA28:MGA32 MPW28:MPW32 MZS28:MZS32 NJO28:NJO32 NTK28:NTK32 ODG28:ODG32 ONC28:ONC32 OWY28:OWY32 PGU28:PGU32 PQQ28:PQQ32 QAM28:QAM32 QKI28:QKI32 QUE28:QUE32 REA28:REA32 RNW28:RNW32 RXS28:RXS32 SHO28:SHO32 SRK28:SRK32 TBG28:TBG32 TLC28:TLC32 TUY28:TUY32 UEU28:UEU32 UOQ28:UOQ32 UYM28:UYM32 VII28:VII32 VSE28:VSE32 WCA28:WCA32 WLW28:WLW32 WVS28:WVS32 K65564:K65568 JG65564:JG65568 TC65564:TC65568 ACY65564:ACY65568 AMU65564:AMU65568 AWQ65564:AWQ65568 BGM65564:BGM65568 BQI65564:BQI65568 CAE65564:CAE65568 CKA65564:CKA65568 CTW65564:CTW65568 DDS65564:DDS65568 DNO65564:DNO65568 DXK65564:DXK65568 EHG65564:EHG65568 ERC65564:ERC65568 FAY65564:FAY65568 FKU65564:FKU65568 FUQ65564:FUQ65568 GEM65564:GEM65568 GOI65564:GOI65568 GYE65564:GYE65568 HIA65564:HIA65568 HRW65564:HRW65568 IBS65564:IBS65568 ILO65564:ILO65568 IVK65564:IVK65568 JFG65564:JFG65568 JPC65564:JPC65568 JYY65564:JYY65568 KIU65564:KIU65568 KSQ65564:KSQ65568 LCM65564:LCM65568 LMI65564:LMI65568 LWE65564:LWE65568 MGA65564:MGA65568 MPW65564:MPW65568 MZS65564:MZS65568 NJO65564:NJO65568 NTK65564:NTK65568 ODG65564:ODG65568 ONC65564:ONC65568 OWY65564:OWY65568 PGU65564:PGU65568 PQQ65564:PQQ65568 QAM65564:QAM65568 QKI65564:QKI65568 QUE65564:QUE65568 REA65564:REA65568 RNW65564:RNW65568 RXS65564:RXS65568 SHO65564:SHO65568 SRK65564:SRK65568 TBG65564:TBG65568 TLC65564:TLC65568 TUY65564:TUY65568 UEU65564:UEU65568 UOQ65564:UOQ65568 UYM65564:UYM65568 VII65564:VII65568 VSE65564:VSE65568 WCA65564:WCA65568 WLW65564:WLW65568 WVS65564:WVS65568 K131100:K131104 JG131100:JG131104 TC131100:TC131104 ACY131100:ACY131104 AMU131100:AMU131104 AWQ131100:AWQ131104 BGM131100:BGM131104 BQI131100:BQI131104 CAE131100:CAE131104 CKA131100:CKA131104 CTW131100:CTW131104 DDS131100:DDS131104 DNO131100:DNO131104 DXK131100:DXK131104 EHG131100:EHG131104 ERC131100:ERC131104 FAY131100:FAY131104 FKU131100:FKU131104 FUQ131100:FUQ131104 GEM131100:GEM131104 GOI131100:GOI131104 GYE131100:GYE131104 HIA131100:HIA131104 HRW131100:HRW131104 IBS131100:IBS131104 ILO131100:ILO131104 IVK131100:IVK131104 JFG131100:JFG131104 JPC131100:JPC131104 JYY131100:JYY131104 KIU131100:KIU131104 KSQ131100:KSQ131104 LCM131100:LCM131104 LMI131100:LMI131104 LWE131100:LWE131104 MGA131100:MGA131104 MPW131100:MPW131104 MZS131100:MZS131104 NJO131100:NJO131104 NTK131100:NTK131104 ODG131100:ODG131104 ONC131100:ONC131104 OWY131100:OWY131104 PGU131100:PGU131104 PQQ131100:PQQ131104 QAM131100:QAM131104 QKI131100:QKI131104 QUE131100:QUE131104 REA131100:REA131104 RNW131100:RNW131104 RXS131100:RXS131104 SHO131100:SHO131104 SRK131100:SRK131104 TBG131100:TBG131104 TLC131100:TLC131104 TUY131100:TUY131104 UEU131100:UEU131104 UOQ131100:UOQ131104 UYM131100:UYM131104 VII131100:VII131104 VSE131100:VSE131104 WCA131100:WCA131104 WLW131100:WLW131104 WVS131100:WVS131104 K196636:K196640 JG196636:JG196640 TC196636:TC196640 ACY196636:ACY196640 AMU196636:AMU196640 AWQ196636:AWQ196640 BGM196636:BGM196640 BQI196636:BQI196640 CAE196636:CAE196640 CKA196636:CKA196640 CTW196636:CTW196640 DDS196636:DDS196640 DNO196636:DNO196640 DXK196636:DXK196640 EHG196636:EHG196640 ERC196636:ERC196640 FAY196636:FAY196640 FKU196636:FKU196640 FUQ196636:FUQ196640 GEM196636:GEM196640 GOI196636:GOI196640 GYE196636:GYE196640 HIA196636:HIA196640 HRW196636:HRW196640 IBS196636:IBS196640 ILO196636:ILO196640 IVK196636:IVK196640 JFG196636:JFG196640 JPC196636:JPC196640 JYY196636:JYY196640 KIU196636:KIU196640 KSQ196636:KSQ196640 LCM196636:LCM196640 LMI196636:LMI196640 LWE196636:LWE196640 MGA196636:MGA196640 MPW196636:MPW196640 MZS196636:MZS196640 NJO196636:NJO196640 NTK196636:NTK196640 ODG196636:ODG196640 ONC196636:ONC196640 OWY196636:OWY196640 PGU196636:PGU196640 PQQ196636:PQQ196640 QAM196636:QAM196640 QKI196636:QKI196640 QUE196636:QUE196640 REA196636:REA196640 RNW196636:RNW196640 RXS196636:RXS196640 SHO196636:SHO196640 SRK196636:SRK196640 TBG196636:TBG196640 TLC196636:TLC196640 TUY196636:TUY196640 UEU196636:UEU196640 UOQ196636:UOQ196640 UYM196636:UYM196640 VII196636:VII196640 VSE196636:VSE196640 WCA196636:WCA196640 WLW196636:WLW196640 WVS196636:WVS196640 K262172:K262176 JG262172:JG262176 TC262172:TC262176 ACY262172:ACY262176 AMU262172:AMU262176 AWQ262172:AWQ262176 BGM262172:BGM262176 BQI262172:BQI262176 CAE262172:CAE262176 CKA262172:CKA262176 CTW262172:CTW262176 DDS262172:DDS262176 DNO262172:DNO262176 DXK262172:DXK262176 EHG262172:EHG262176 ERC262172:ERC262176 FAY262172:FAY262176 FKU262172:FKU262176 FUQ262172:FUQ262176 GEM262172:GEM262176 GOI262172:GOI262176 GYE262172:GYE262176 HIA262172:HIA262176 HRW262172:HRW262176 IBS262172:IBS262176 ILO262172:ILO262176 IVK262172:IVK262176 JFG262172:JFG262176 JPC262172:JPC262176 JYY262172:JYY262176 KIU262172:KIU262176 KSQ262172:KSQ262176 LCM262172:LCM262176 LMI262172:LMI262176 LWE262172:LWE262176 MGA262172:MGA262176 MPW262172:MPW262176 MZS262172:MZS262176 NJO262172:NJO262176 NTK262172:NTK262176 ODG262172:ODG262176 ONC262172:ONC262176 OWY262172:OWY262176 PGU262172:PGU262176 PQQ262172:PQQ262176 QAM262172:QAM262176 QKI262172:QKI262176 QUE262172:QUE262176 REA262172:REA262176 RNW262172:RNW262176 RXS262172:RXS262176 SHO262172:SHO262176 SRK262172:SRK262176 TBG262172:TBG262176 TLC262172:TLC262176 TUY262172:TUY262176 UEU262172:UEU262176 UOQ262172:UOQ262176 UYM262172:UYM262176 VII262172:VII262176 VSE262172:VSE262176 WCA262172:WCA262176 WLW262172:WLW262176 WVS262172:WVS262176 K327708:K327712 JG327708:JG327712 TC327708:TC327712 ACY327708:ACY327712 AMU327708:AMU327712 AWQ327708:AWQ327712 BGM327708:BGM327712 BQI327708:BQI327712 CAE327708:CAE327712 CKA327708:CKA327712 CTW327708:CTW327712 DDS327708:DDS327712 DNO327708:DNO327712 DXK327708:DXK327712 EHG327708:EHG327712 ERC327708:ERC327712 FAY327708:FAY327712 FKU327708:FKU327712 FUQ327708:FUQ327712 GEM327708:GEM327712 GOI327708:GOI327712 GYE327708:GYE327712 HIA327708:HIA327712 HRW327708:HRW327712 IBS327708:IBS327712 ILO327708:ILO327712 IVK327708:IVK327712 JFG327708:JFG327712 JPC327708:JPC327712 JYY327708:JYY327712 KIU327708:KIU327712 KSQ327708:KSQ327712 LCM327708:LCM327712 LMI327708:LMI327712 LWE327708:LWE327712 MGA327708:MGA327712 MPW327708:MPW327712 MZS327708:MZS327712 NJO327708:NJO327712 NTK327708:NTK327712 ODG327708:ODG327712 ONC327708:ONC327712 OWY327708:OWY327712 PGU327708:PGU327712 PQQ327708:PQQ327712 QAM327708:QAM327712 QKI327708:QKI327712 QUE327708:QUE327712 REA327708:REA327712 RNW327708:RNW327712 RXS327708:RXS327712 SHO327708:SHO327712 SRK327708:SRK327712 TBG327708:TBG327712 TLC327708:TLC327712 TUY327708:TUY327712 UEU327708:UEU327712 UOQ327708:UOQ327712 UYM327708:UYM327712 VII327708:VII327712 VSE327708:VSE327712 WCA327708:WCA327712 WLW327708:WLW327712 WVS327708:WVS327712 K393244:K393248 JG393244:JG393248 TC393244:TC393248 ACY393244:ACY393248 AMU393244:AMU393248 AWQ393244:AWQ393248 BGM393244:BGM393248 BQI393244:BQI393248 CAE393244:CAE393248 CKA393244:CKA393248 CTW393244:CTW393248 DDS393244:DDS393248 DNO393244:DNO393248 DXK393244:DXK393248 EHG393244:EHG393248 ERC393244:ERC393248 FAY393244:FAY393248 FKU393244:FKU393248 FUQ393244:FUQ393248 GEM393244:GEM393248 GOI393244:GOI393248 GYE393244:GYE393248 HIA393244:HIA393248 HRW393244:HRW393248 IBS393244:IBS393248 ILO393244:ILO393248 IVK393244:IVK393248 JFG393244:JFG393248 JPC393244:JPC393248 JYY393244:JYY393248 KIU393244:KIU393248 KSQ393244:KSQ393248 LCM393244:LCM393248 LMI393244:LMI393248 LWE393244:LWE393248 MGA393244:MGA393248 MPW393244:MPW393248 MZS393244:MZS393248 NJO393244:NJO393248 NTK393244:NTK393248 ODG393244:ODG393248 ONC393244:ONC393248 OWY393244:OWY393248 PGU393244:PGU393248 PQQ393244:PQQ393248 QAM393244:QAM393248 QKI393244:QKI393248 QUE393244:QUE393248 REA393244:REA393248 RNW393244:RNW393248 RXS393244:RXS393248 SHO393244:SHO393248 SRK393244:SRK393248 TBG393244:TBG393248 TLC393244:TLC393248 TUY393244:TUY393248 UEU393244:UEU393248 UOQ393244:UOQ393248 UYM393244:UYM393248 VII393244:VII393248 VSE393244:VSE393248 WCA393244:WCA393248 WLW393244:WLW393248 WVS393244:WVS393248 K458780:K458784 JG458780:JG458784 TC458780:TC458784 ACY458780:ACY458784 AMU458780:AMU458784 AWQ458780:AWQ458784 BGM458780:BGM458784 BQI458780:BQI458784 CAE458780:CAE458784 CKA458780:CKA458784 CTW458780:CTW458784 DDS458780:DDS458784 DNO458780:DNO458784 DXK458780:DXK458784 EHG458780:EHG458784 ERC458780:ERC458784 FAY458780:FAY458784 FKU458780:FKU458784 FUQ458780:FUQ458784 GEM458780:GEM458784 GOI458780:GOI458784 GYE458780:GYE458784 HIA458780:HIA458784 HRW458780:HRW458784 IBS458780:IBS458784 ILO458780:ILO458784 IVK458780:IVK458784 JFG458780:JFG458784 JPC458780:JPC458784 JYY458780:JYY458784 KIU458780:KIU458784 KSQ458780:KSQ458784 LCM458780:LCM458784 LMI458780:LMI458784 LWE458780:LWE458784 MGA458780:MGA458784 MPW458780:MPW458784 MZS458780:MZS458784 NJO458780:NJO458784 NTK458780:NTK458784 ODG458780:ODG458784 ONC458780:ONC458784 OWY458780:OWY458784 PGU458780:PGU458784 PQQ458780:PQQ458784 QAM458780:QAM458784 QKI458780:QKI458784 QUE458780:QUE458784 REA458780:REA458784 RNW458780:RNW458784 RXS458780:RXS458784 SHO458780:SHO458784 SRK458780:SRK458784 TBG458780:TBG458784 TLC458780:TLC458784 TUY458780:TUY458784 UEU458780:UEU458784 UOQ458780:UOQ458784 UYM458780:UYM458784 VII458780:VII458784 VSE458780:VSE458784 WCA458780:WCA458784 WLW458780:WLW458784 WVS458780:WVS458784 K524316:K524320 JG524316:JG524320 TC524316:TC524320 ACY524316:ACY524320 AMU524316:AMU524320 AWQ524316:AWQ524320 BGM524316:BGM524320 BQI524316:BQI524320 CAE524316:CAE524320 CKA524316:CKA524320 CTW524316:CTW524320 DDS524316:DDS524320 DNO524316:DNO524320 DXK524316:DXK524320 EHG524316:EHG524320 ERC524316:ERC524320 FAY524316:FAY524320 FKU524316:FKU524320 FUQ524316:FUQ524320 GEM524316:GEM524320 GOI524316:GOI524320 GYE524316:GYE524320 HIA524316:HIA524320 HRW524316:HRW524320 IBS524316:IBS524320 ILO524316:ILO524320 IVK524316:IVK524320 JFG524316:JFG524320 JPC524316:JPC524320 JYY524316:JYY524320 KIU524316:KIU524320 KSQ524316:KSQ524320 LCM524316:LCM524320 LMI524316:LMI524320 LWE524316:LWE524320 MGA524316:MGA524320 MPW524316:MPW524320 MZS524316:MZS524320 NJO524316:NJO524320 NTK524316:NTK524320 ODG524316:ODG524320 ONC524316:ONC524320 OWY524316:OWY524320 PGU524316:PGU524320 PQQ524316:PQQ524320 QAM524316:QAM524320 QKI524316:QKI524320 QUE524316:QUE524320 REA524316:REA524320 RNW524316:RNW524320 RXS524316:RXS524320 SHO524316:SHO524320 SRK524316:SRK524320 TBG524316:TBG524320 TLC524316:TLC524320 TUY524316:TUY524320 UEU524316:UEU524320 UOQ524316:UOQ524320 UYM524316:UYM524320 VII524316:VII524320 VSE524316:VSE524320 WCA524316:WCA524320 WLW524316:WLW524320 WVS524316:WVS524320 K589852:K589856 JG589852:JG589856 TC589852:TC589856 ACY589852:ACY589856 AMU589852:AMU589856 AWQ589852:AWQ589856 BGM589852:BGM589856 BQI589852:BQI589856 CAE589852:CAE589856 CKA589852:CKA589856 CTW589852:CTW589856 DDS589852:DDS589856 DNO589852:DNO589856 DXK589852:DXK589856 EHG589852:EHG589856 ERC589852:ERC589856 FAY589852:FAY589856 FKU589852:FKU589856 FUQ589852:FUQ589856 GEM589852:GEM589856 GOI589852:GOI589856 GYE589852:GYE589856 HIA589852:HIA589856 HRW589852:HRW589856 IBS589852:IBS589856 ILO589852:ILO589856 IVK589852:IVK589856 JFG589852:JFG589856 JPC589852:JPC589856 JYY589852:JYY589856 KIU589852:KIU589856 KSQ589852:KSQ589856 LCM589852:LCM589856 LMI589852:LMI589856 LWE589852:LWE589856 MGA589852:MGA589856 MPW589852:MPW589856 MZS589852:MZS589856 NJO589852:NJO589856 NTK589852:NTK589856 ODG589852:ODG589856 ONC589852:ONC589856 OWY589852:OWY589856 PGU589852:PGU589856 PQQ589852:PQQ589856 QAM589852:QAM589856 QKI589852:QKI589856 QUE589852:QUE589856 REA589852:REA589856 RNW589852:RNW589856 RXS589852:RXS589856 SHO589852:SHO589856 SRK589852:SRK589856 TBG589852:TBG589856 TLC589852:TLC589856 TUY589852:TUY589856 UEU589852:UEU589856 UOQ589852:UOQ589856 UYM589852:UYM589856 VII589852:VII589856 VSE589852:VSE589856 WCA589852:WCA589856 WLW589852:WLW589856 WVS589852:WVS589856 K655388:K655392 JG655388:JG655392 TC655388:TC655392 ACY655388:ACY655392 AMU655388:AMU655392 AWQ655388:AWQ655392 BGM655388:BGM655392 BQI655388:BQI655392 CAE655388:CAE655392 CKA655388:CKA655392 CTW655388:CTW655392 DDS655388:DDS655392 DNO655388:DNO655392 DXK655388:DXK655392 EHG655388:EHG655392 ERC655388:ERC655392 FAY655388:FAY655392 FKU655388:FKU655392 FUQ655388:FUQ655392 GEM655388:GEM655392 GOI655388:GOI655392 GYE655388:GYE655392 HIA655388:HIA655392 HRW655388:HRW655392 IBS655388:IBS655392 ILO655388:ILO655392 IVK655388:IVK655392 JFG655388:JFG655392 JPC655388:JPC655392 JYY655388:JYY655392 KIU655388:KIU655392 KSQ655388:KSQ655392 LCM655388:LCM655392 LMI655388:LMI655392 LWE655388:LWE655392 MGA655388:MGA655392 MPW655388:MPW655392 MZS655388:MZS655392 NJO655388:NJO655392 NTK655388:NTK655392 ODG655388:ODG655392 ONC655388:ONC655392 OWY655388:OWY655392 PGU655388:PGU655392 PQQ655388:PQQ655392 QAM655388:QAM655392 QKI655388:QKI655392 QUE655388:QUE655392 REA655388:REA655392 RNW655388:RNW655392 RXS655388:RXS655392 SHO655388:SHO655392 SRK655388:SRK655392 TBG655388:TBG655392 TLC655388:TLC655392 TUY655388:TUY655392 UEU655388:UEU655392 UOQ655388:UOQ655392 UYM655388:UYM655392 VII655388:VII655392 VSE655388:VSE655392 WCA655388:WCA655392 WLW655388:WLW655392 WVS655388:WVS655392 K720924:K720928 JG720924:JG720928 TC720924:TC720928 ACY720924:ACY720928 AMU720924:AMU720928 AWQ720924:AWQ720928 BGM720924:BGM720928 BQI720924:BQI720928 CAE720924:CAE720928 CKA720924:CKA720928 CTW720924:CTW720928 DDS720924:DDS720928 DNO720924:DNO720928 DXK720924:DXK720928 EHG720924:EHG720928 ERC720924:ERC720928 FAY720924:FAY720928 FKU720924:FKU720928 FUQ720924:FUQ720928 GEM720924:GEM720928 GOI720924:GOI720928 GYE720924:GYE720928 HIA720924:HIA720928 HRW720924:HRW720928 IBS720924:IBS720928 ILO720924:ILO720928 IVK720924:IVK720928 JFG720924:JFG720928 JPC720924:JPC720928 JYY720924:JYY720928 KIU720924:KIU720928 KSQ720924:KSQ720928 LCM720924:LCM720928 LMI720924:LMI720928 LWE720924:LWE720928 MGA720924:MGA720928 MPW720924:MPW720928 MZS720924:MZS720928 NJO720924:NJO720928 NTK720924:NTK720928 ODG720924:ODG720928 ONC720924:ONC720928 OWY720924:OWY720928 PGU720924:PGU720928 PQQ720924:PQQ720928 QAM720924:QAM720928 QKI720924:QKI720928 QUE720924:QUE720928 REA720924:REA720928 RNW720924:RNW720928 RXS720924:RXS720928 SHO720924:SHO720928 SRK720924:SRK720928 TBG720924:TBG720928 TLC720924:TLC720928 TUY720924:TUY720928 UEU720924:UEU720928 UOQ720924:UOQ720928 UYM720924:UYM720928 VII720924:VII720928 VSE720924:VSE720928 WCA720924:WCA720928 WLW720924:WLW720928 WVS720924:WVS720928 K786460:K786464 JG786460:JG786464 TC786460:TC786464 ACY786460:ACY786464 AMU786460:AMU786464 AWQ786460:AWQ786464 BGM786460:BGM786464 BQI786460:BQI786464 CAE786460:CAE786464 CKA786460:CKA786464 CTW786460:CTW786464 DDS786460:DDS786464 DNO786460:DNO786464 DXK786460:DXK786464 EHG786460:EHG786464 ERC786460:ERC786464 FAY786460:FAY786464 FKU786460:FKU786464 FUQ786460:FUQ786464 GEM786460:GEM786464 GOI786460:GOI786464 GYE786460:GYE786464 HIA786460:HIA786464 HRW786460:HRW786464 IBS786460:IBS786464 ILO786460:ILO786464 IVK786460:IVK786464 JFG786460:JFG786464 JPC786460:JPC786464 JYY786460:JYY786464 KIU786460:KIU786464 KSQ786460:KSQ786464 LCM786460:LCM786464 LMI786460:LMI786464 LWE786460:LWE786464 MGA786460:MGA786464 MPW786460:MPW786464 MZS786460:MZS786464 NJO786460:NJO786464 NTK786460:NTK786464 ODG786460:ODG786464 ONC786460:ONC786464 OWY786460:OWY786464 PGU786460:PGU786464 PQQ786460:PQQ786464 QAM786460:QAM786464 QKI786460:QKI786464 QUE786460:QUE786464 REA786460:REA786464 RNW786460:RNW786464 RXS786460:RXS786464 SHO786460:SHO786464 SRK786460:SRK786464 TBG786460:TBG786464 TLC786460:TLC786464 TUY786460:TUY786464 UEU786460:UEU786464 UOQ786460:UOQ786464 UYM786460:UYM786464 VII786460:VII786464 VSE786460:VSE786464 WCA786460:WCA786464 WLW786460:WLW786464 WVS786460:WVS786464 K851996:K852000 JG851996:JG852000 TC851996:TC852000 ACY851996:ACY852000 AMU851996:AMU852000 AWQ851996:AWQ852000 BGM851996:BGM852000 BQI851996:BQI852000 CAE851996:CAE852000 CKA851996:CKA852000 CTW851996:CTW852000 DDS851996:DDS852000 DNO851996:DNO852000 DXK851996:DXK852000 EHG851996:EHG852000 ERC851996:ERC852000 FAY851996:FAY852000 FKU851996:FKU852000 FUQ851996:FUQ852000 GEM851996:GEM852000 GOI851996:GOI852000 GYE851996:GYE852000 HIA851996:HIA852000 HRW851996:HRW852000 IBS851996:IBS852000 ILO851996:ILO852000 IVK851996:IVK852000 JFG851996:JFG852000 JPC851996:JPC852000 JYY851996:JYY852000 KIU851996:KIU852000 KSQ851996:KSQ852000 LCM851996:LCM852000 LMI851996:LMI852000 LWE851996:LWE852000 MGA851996:MGA852000 MPW851996:MPW852000 MZS851996:MZS852000 NJO851996:NJO852000 NTK851996:NTK852000 ODG851996:ODG852000 ONC851996:ONC852000 OWY851996:OWY852000 PGU851996:PGU852000 PQQ851996:PQQ852000 QAM851996:QAM852000 QKI851996:QKI852000 QUE851996:QUE852000 REA851996:REA852000 RNW851996:RNW852000 RXS851996:RXS852000 SHO851996:SHO852000 SRK851996:SRK852000 TBG851996:TBG852000 TLC851996:TLC852000 TUY851996:TUY852000 UEU851996:UEU852000 UOQ851996:UOQ852000 UYM851996:UYM852000 VII851996:VII852000 VSE851996:VSE852000 WCA851996:WCA852000 WLW851996:WLW852000 WVS851996:WVS852000 K917532:K917536 JG917532:JG917536 TC917532:TC917536 ACY917532:ACY917536 AMU917532:AMU917536 AWQ917532:AWQ917536 BGM917532:BGM917536 BQI917532:BQI917536 CAE917532:CAE917536 CKA917532:CKA917536 CTW917532:CTW917536 DDS917532:DDS917536 DNO917532:DNO917536 DXK917532:DXK917536 EHG917532:EHG917536 ERC917532:ERC917536 FAY917532:FAY917536 FKU917532:FKU917536 FUQ917532:FUQ917536 GEM917532:GEM917536 GOI917532:GOI917536 GYE917532:GYE917536 HIA917532:HIA917536 HRW917532:HRW917536 IBS917532:IBS917536 ILO917532:ILO917536 IVK917532:IVK917536 JFG917532:JFG917536 JPC917532:JPC917536 JYY917532:JYY917536 KIU917532:KIU917536 KSQ917532:KSQ917536 LCM917532:LCM917536 LMI917532:LMI917536 LWE917532:LWE917536 MGA917532:MGA917536 MPW917532:MPW917536 MZS917532:MZS917536 NJO917532:NJO917536 NTK917532:NTK917536 ODG917532:ODG917536 ONC917532:ONC917536 OWY917532:OWY917536 PGU917532:PGU917536 PQQ917532:PQQ917536 QAM917532:QAM917536 QKI917532:QKI917536 QUE917532:QUE917536 REA917532:REA917536 RNW917532:RNW917536 RXS917532:RXS917536 SHO917532:SHO917536 SRK917532:SRK917536 TBG917532:TBG917536 TLC917532:TLC917536 TUY917532:TUY917536 UEU917532:UEU917536 UOQ917532:UOQ917536 UYM917532:UYM917536 VII917532:VII917536 VSE917532:VSE917536 WCA917532:WCA917536 WLW917532:WLW917536 WVS917532:WVS917536 K983068:K983072 JG983068:JG983072 TC983068:TC983072 ACY983068:ACY983072 AMU983068:AMU983072 AWQ983068:AWQ983072 BGM983068:BGM983072 BQI983068:BQI983072 CAE983068:CAE983072 CKA983068:CKA983072 CTW983068:CTW983072 DDS983068:DDS983072 DNO983068:DNO983072 DXK983068:DXK983072 EHG983068:EHG983072 ERC983068:ERC983072 FAY983068:FAY983072 FKU983068:FKU983072 FUQ983068:FUQ983072 GEM983068:GEM983072 GOI983068:GOI983072 GYE983068:GYE983072 HIA983068:HIA983072 HRW983068:HRW983072 IBS983068:IBS983072 ILO983068:ILO983072 IVK983068:IVK983072 JFG983068:JFG983072 JPC983068:JPC983072 JYY983068:JYY983072 KIU983068:KIU983072 KSQ983068:KSQ983072 LCM983068:LCM983072 LMI983068:LMI983072 LWE983068:LWE983072 MGA983068:MGA983072 MPW983068:MPW983072 MZS983068:MZS983072 NJO983068:NJO983072 NTK983068:NTK983072 ODG983068:ODG983072 ONC983068:ONC983072 OWY983068:OWY983072 PGU983068:PGU983072 PQQ983068:PQQ983072 QAM983068:QAM983072 QKI983068:QKI983072 QUE983068:QUE983072 REA983068:REA983072 RNW983068:RNW983072 RXS983068:RXS983072 SHO983068:SHO983072 SRK983068:SRK983072 TBG983068:TBG983072 TLC983068:TLC983072 TUY983068:TUY983072 UEU983068:UEU983072 UOQ983068:UOQ983072 UYM983068:UYM983072 VII983068:VII983072 VSE983068:VSE983072 WCA983068:WCA983072 WLW983068:WLW983072 WVS983068:WVS983072 K35:K39 JG35:JG39 TC35:TC39 ACY35:ACY39 AMU35:AMU39 AWQ35:AWQ39 BGM35:BGM39 BQI35:BQI39 CAE35:CAE39 CKA35:CKA39 CTW35:CTW39 DDS35:DDS39 DNO35:DNO39 DXK35:DXK39 EHG35:EHG39 ERC35:ERC39 FAY35:FAY39 FKU35:FKU39 FUQ35:FUQ39 GEM35:GEM39 GOI35:GOI39 GYE35:GYE39 HIA35:HIA39 HRW35:HRW39 IBS35:IBS39 ILO35:ILO39 IVK35:IVK39 JFG35:JFG39 JPC35:JPC39 JYY35:JYY39 KIU35:KIU39 KSQ35:KSQ39 LCM35:LCM39 LMI35:LMI39 LWE35:LWE39 MGA35:MGA39 MPW35:MPW39 MZS35:MZS39 NJO35:NJO39 NTK35:NTK39 ODG35:ODG39 ONC35:ONC39 OWY35:OWY39 PGU35:PGU39 PQQ35:PQQ39 QAM35:QAM39 QKI35:QKI39 QUE35:QUE39 REA35:REA39 RNW35:RNW39 RXS35:RXS39 SHO35:SHO39 SRK35:SRK39 TBG35:TBG39 TLC35:TLC39 TUY35:TUY39 UEU35:UEU39 UOQ35:UOQ39 UYM35:UYM39 VII35:VII39 VSE35:VSE39 WCA35:WCA39 WLW35:WLW39 WVS35:WVS39 K65571:K65575 JG65571:JG65575 TC65571:TC65575 ACY65571:ACY65575 AMU65571:AMU65575 AWQ65571:AWQ65575 BGM65571:BGM65575 BQI65571:BQI65575 CAE65571:CAE65575 CKA65571:CKA65575 CTW65571:CTW65575 DDS65571:DDS65575 DNO65571:DNO65575 DXK65571:DXK65575 EHG65571:EHG65575 ERC65571:ERC65575 FAY65571:FAY65575 FKU65571:FKU65575 FUQ65571:FUQ65575 GEM65571:GEM65575 GOI65571:GOI65575 GYE65571:GYE65575 HIA65571:HIA65575 HRW65571:HRW65575 IBS65571:IBS65575 ILO65571:ILO65575 IVK65571:IVK65575 JFG65571:JFG65575 JPC65571:JPC65575 JYY65571:JYY65575 KIU65571:KIU65575 KSQ65571:KSQ65575 LCM65571:LCM65575 LMI65571:LMI65575 LWE65571:LWE65575 MGA65571:MGA65575 MPW65571:MPW65575 MZS65571:MZS65575 NJO65571:NJO65575 NTK65571:NTK65575 ODG65571:ODG65575 ONC65571:ONC65575 OWY65571:OWY65575 PGU65571:PGU65575 PQQ65571:PQQ65575 QAM65571:QAM65575 QKI65571:QKI65575 QUE65571:QUE65575 REA65571:REA65575 RNW65571:RNW65575 RXS65571:RXS65575 SHO65571:SHO65575 SRK65571:SRK65575 TBG65571:TBG65575 TLC65571:TLC65575 TUY65571:TUY65575 UEU65571:UEU65575 UOQ65571:UOQ65575 UYM65571:UYM65575 VII65571:VII65575 VSE65571:VSE65575 WCA65571:WCA65575 WLW65571:WLW65575 WVS65571:WVS65575 K131107:K131111 JG131107:JG131111 TC131107:TC131111 ACY131107:ACY131111 AMU131107:AMU131111 AWQ131107:AWQ131111 BGM131107:BGM131111 BQI131107:BQI131111 CAE131107:CAE131111 CKA131107:CKA131111 CTW131107:CTW131111 DDS131107:DDS131111 DNO131107:DNO131111 DXK131107:DXK131111 EHG131107:EHG131111 ERC131107:ERC131111 FAY131107:FAY131111 FKU131107:FKU131111 FUQ131107:FUQ131111 GEM131107:GEM131111 GOI131107:GOI131111 GYE131107:GYE131111 HIA131107:HIA131111 HRW131107:HRW131111 IBS131107:IBS131111 ILO131107:ILO131111 IVK131107:IVK131111 JFG131107:JFG131111 JPC131107:JPC131111 JYY131107:JYY131111 KIU131107:KIU131111 KSQ131107:KSQ131111 LCM131107:LCM131111 LMI131107:LMI131111 LWE131107:LWE131111 MGA131107:MGA131111 MPW131107:MPW131111 MZS131107:MZS131111 NJO131107:NJO131111 NTK131107:NTK131111 ODG131107:ODG131111 ONC131107:ONC131111 OWY131107:OWY131111 PGU131107:PGU131111 PQQ131107:PQQ131111 QAM131107:QAM131111 QKI131107:QKI131111 QUE131107:QUE131111 REA131107:REA131111 RNW131107:RNW131111 RXS131107:RXS131111 SHO131107:SHO131111 SRK131107:SRK131111 TBG131107:TBG131111 TLC131107:TLC131111 TUY131107:TUY131111 UEU131107:UEU131111 UOQ131107:UOQ131111 UYM131107:UYM131111 VII131107:VII131111 VSE131107:VSE131111 WCA131107:WCA131111 WLW131107:WLW131111 WVS131107:WVS131111 K196643:K196647 JG196643:JG196647 TC196643:TC196647 ACY196643:ACY196647 AMU196643:AMU196647 AWQ196643:AWQ196647 BGM196643:BGM196647 BQI196643:BQI196647 CAE196643:CAE196647 CKA196643:CKA196647 CTW196643:CTW196647 DDS196643:DDS196647 DNO196643:DNO196647 DXK196643:DXK196647 EHG196643:EHG196647 ERC196643:ERC196647 FAY196643:FAY196647 FKU196643:FKU196647 FUQ196643:FUQ196647 GEM196643:GEM196647 GOI196643:GOI196647 GYE196643:GYE196647 HIA196643:HIA196647 HRW196643:HRW196647 IBS196643:IBS196647 ILO196643:ILO196647 IVK196643:IVK196647 JFG196643:JFG196647 JPC196643:JPC196647 JYY196643:JYY196647 KIU196643:KIU196647 KSQ196643:KSQ196647 LCM196643:LCM196647 LMI196643:LMI196647 LWE196643:LWE196647 MGA196643:MGA196647 MPW196643:MPW196647 MZS196643:MZS196647 NJO196643:NJO196647 NTK196643:NTK196647 ODG196643:ODG196647 ONC196643:ONC196647 OWY196643:OWY196647 PGU196643:PGU196647 PQQ196643:PQQ196647 QAM196643:QAM196647 QKI196643:QKI196647 QUE196643:QUE196647 REA196643:REA196647 RNW196643:RNW196647 RXS196643:RXS196647 SHO196643:SHO196647 SRK196643:SRK196647 TBG196643:TBG196647 TLC196643:TLC196647 TUY196643:TUY196647 UEU196643:UEU196647 UOQ196643:UOQ196647 UYM196643:UYM196647 VII196643:VII196647 VSE196643:VSE196647 WCA196643:WCA196647 WLW196643:WLW196647 WVS196643:WVS196647 K262179:K262183 JG262179:JG262183 TC262179:TC262183 ACY262179:ACY262183 AMU262179:AMU262183 AWQ262179:AWQ262183 BGM262179:BGM262183 BQI262179:BQI262183 CAE262179:CAE262183 CKA262179:CKA262183 CTW262179:CTW262183 DDS262179:DDS262183 DNO262179:DNO262183 DXK262179:DXK262183 EHG262179:EHG262183 ERC262179:ERC262183 FAY262179:FAY262183 FKU262179:FKU262183 FUQ262179:FUQ262183 GEM262179:GEM262183 GOI262179:GOI262183 GYE262179:GYE262183 HIA262179:HIA262183 HRW262179:HRW262183 IBS262179:IBS262183 ILO262179:ILO262183 IVK262179:IVK262183 JFG262179:JFG262183 JPC262179:JPC262183 JYY262179:JYY262183 KIU262179:KIU262183 KSQ262179:KSQ262183 LCM262179:LCM262183 LMI262179:LMI262183 LWE262179:LWE262183 MGA262179:MGA262183 MPW262179:MPW262183 MZS262179:MZS262183 NJO262179:NJO262183 NTK262179:NTK262183 ODG262179:ODG262183 ONC262179:ONC262183 OWY262179:OWY262183 PGU262179:PGU262183 PQQ262179:PQQ262183 QAM262179:QAM262183 QKI262179:QKI262183 QUE262179:QUE262183 REA262179:REA262183 RNW262179:RNW262183 RXS262179:RXS262183 SHO262179:SHO262183 SRK262179:SRK262183 TBG262179:TBG262183 TLC262179:TLC262183 TUY262179:TUY262183 UEU262179:UEU262183 UOQ262179:UOQ262183 UYM262179:UYM262183 VII262179:VII262183 VSE262179:VSE262183 WCA262179:WCA262183 WLW262179:WLW262183 WVS262179:WVS262183 K327715:K327719 JG327715:JG327719 TC327715:TC327719 ACY327715:ACY327719 AMU327715:AMU327719 AWQ327715:AWQ327719 BGM327715:BGM327719 BQI327715:BQI327719 CAE327715:CAE327719 CKA327715:CKA327719 CTW327715:CTW327719 DDS327715:DDS327719 DNO327715:DNO327719 DXK327715:DXK327719 EHG327715:EHG327719 ERC327715:ERC327719 FAY327715:FAY327719 FKU327715:FKU327719 FUQ327715:FUQ327719 GEM327715:GEM327719 GOI327715:GOI327719 GYE327715:GYE327719 HIA327715:HIA327719 HRW327715:HRW327719 IBS327715:IBS327719 ILO327715:ILO327719 IVK327715:IVK327719 JFG327715:JFG327719 JPC327715:JPC327719 JYY327715:JYY327719 KIU327715:KIU327719 KSQ327715:KSQ327719 LCM327715:LCM327719 LMI327715:LMI327719 LWE327715:LWE327719 MGA327715:MGA327719 MPW327715:MPW327719 MZS327715:MZS327719 NJO327715:NJO327719 NTK327715:NTK327719 ODG327715:ODG327719 ONC327715:ONC327719 OWY327715:OWY327719 PGU327715:PGU327719 PQQ327715:PQQ327719 QAM327715:QAM327719 QKI327715:QKI327719 QUE327715:QUE327719 REA327715:REA327719 RNW327715:RNW327719 RXS327715:RXS327719 SHO327715:SHO327719 SRK327715:SRK327719 TBG327715:TBG327719 TLC327715:TLC327719 TUY327715:TUY327719 UEU327715:UEU327719 UOQ327715:UOQ327719 UYM327715:UYM327719 VII327715:VII327719 VSE327715:VSE327719 WCA327715:WCA327719 WLW327715:WLW327719 WVS327715:WVS327719 K393251:K393255 JG393251:JG393255 TC393251:TC393255 ACY393251:ACY393255 AMU393251:AMU393255 AWQ393251:AWQ393255 BGM393251:BGM393255 BQI393251:BQI393255 CAE393251:CAE393255 CKA393251:CKA393255 CTW393251:CTW393255 DDS393251:DDS393255 DNO393251:DNO393255 DXK393251:DXK393255 EHG393251:EHG393255 ERC393251:ERC393255 FAY393251:FAY393255 FKU393251:FKU393255 FUQ393251:FUQ393255 GEM393251:GEM393255 GOI393251:GOI393255 GYE393251:GYE393255 HIA393251:HIA393255 HRW393251:HRW393255 IBS393251:IBS393255 ILO393251:ILO393255 IVK393251:IVK393255 JFG393251:JFG393255 JPC393251:JPC393255 JYY393251:JYY393255 KIU393251:KIU393255 KSQ393251:KSQ393255 LCM393251:LCM393255 LMI393251:LMI393255 LWE393251:LWE393255 MGA393251:MGA393255 MPW393251:MPW393255 MZS393251:MZS393255 NJO393251:NJO393255 NTK393251:NTK393255 ODG393251:ODG393255 ONC393251:ONC393255 OWY393251:OWY393255 PGU393251:PGU393255 PQQ393251:PQQ393255 QAM393251:QAM393255 QKI393251:QKI393255 QUE393251:QUE393255 REA393251:REA393255 RNW393251:RNW393255 RXS393251:RXS393255 SHO393251:SHO393255 SRK393251:SRK393255 TBG393251:TBG393255 TLC393251:TLC393255 TUY393251:TUY393255 UEU393251:UEU393255 UOQ393251:UOQ393255 UYM393251:UYM393255 VII393251:VII393255 VSE393251:VSE393255 WCA393251:WCA393255 WLW393251:WLW393255 WVS393251:WVS393255 K458787:K458791 JG458787:JG458791 TC458787:TC458791 ACY458787:ACY458791 AMU458787:AMU458791 AWQ458787:AWQ458791 BGM458787:BGM458791 BQI458787:BQI458791 CAE458787:CAE458791 CKA458787:CKA458791 CTW458787:CTW458791 DDS458787:DDS458791 DNO458787:DNO458791 DXK458787:DXK458791 EHG458787:EHG458791 ERC458787:ERC458791 FAY458787:FAY458791 FKU458787:FKU458791 FUQ458787:FUQ458791 GEM458787:GEM458791 GOI458787:GOI458791 GYE458787:GYE458791 HIA458787:HIA458791 HRW458787:HRW458791 IBS458787:IBS458791 ILO458787:ILO458791 IVK458787:IVK458791 JFG458787:JFG458791 JPC458787:JPC458791 JYY458787:JYY458791 KIU458787:KIU458791 KSQ458787:KSQ458791 LCM458787:LCM458791 LMI458787:LMI458791 LWE458787:LWE458791 MGA458787:MGA458791 MPW458787:MPW458791 MZS458787:MZS458791 NJO458787:NJO458791 NTK458787:NTK458791 ODG458787:ODG458791 ONC458787:ONC458791 OWY458787:OWY458791 PGU458787:PGU458791 PQQ458787:PQQ458791 QAM458787:QAM458791 QKI458787:QKI458791 QUE458787:QUE458791 REA458787:REA458791 RNW458787:RNW458791 RXS458787:RXS458791 SHO458787:SHO458791 SRK458787:SRK458791 TBG458787:TBG458791 TLC458787:TLC458791 TUY458787:TUY458791 UEU458787:UEU458791 UOQ458787:UOQ458791 UYM458787:UYM458791 VII458787:VII458791 VSE458787:VSE458791 WCA458787:WCA458791 WLW458787:WLW458791 WVS458787:WVS458791 K524323:K524327 JG524323:JG524327 TC524323:TC524327 ACY524323:ACY524327 AMU524323:AMU524327 AWQ524323:AWQ524327 BGM524323:BGM524327 BQI524323:BQI524327 CAE524323:CAE524327 CKA524323:CKA524327 CTW524323:CTW524327 DDS524323:DDS524327 DNO524323:DNO524327 DXK524323:DXK524327 EHG524323:EHG524327 ERC524323:ERC524327 FAY524323:FAY524327 FKU524323:FKU524327 FUQ524323:FUQ524327 GEM524323:GEM524327 GOI524323:GOI524327 GYE524323:GYE524327 HIA524323:HIA524327 HRW524323:HRW524327 IBS524323:IBS524327 ILO524323:ILO524327 IVK524323:IVK524327 JFG524323:JFG524327 JPC524323:JPC524327 JYY524323:JYY524327 KIU524323:KIU524327 KSQ524323:KSQ524327 LCM524323:LCM524327 LMI524323:LMI524327 LWE524323:LWE524327 MGA524323:MGA524327 MPW524323:MPW524327 MZS524323:MZS524327 NJO524323:NJO524327 NTK524323:NTK524327 ODG524323:ODG524327 ONC524323:ONC524327 OWY524323:OWY524327 PGU524323:PGU524327 PQQ524323:PQQ524327 QAM524323:QAM524327 QKI524323:QKI524327 QUE524323:QUE524327 REA524323:REA524327 RNW524323:RNW524327 RXS524323:RXS524327 SHO524323:SHO524327 SRK524323:SRK524327 TBG524323:TBG524327 TLC524323:TLC524327 TUY524323:TUY524327 UEU524323:UEU524327 UOQ524323:UOQ524327 UYM524323:UYM524327 VII524323:VII524327 VSE524323:VSE524327 WCA524323:WCA524327 WLW524323:WLW524327 WVS524323:WVS524327 K589859:K589863 JG589859:JG589863 TC589859:TC589863 ACY589859:ACY589863 AMU589859:AMU589863 AWQ589859:AWQ589863 BGM589859:BGM589863 BQI589859:BQI589863 CAE589859:CAE589863 CKA589859:CKA589863 CTW589859:CTW589863 DDS589859:DDS589863 DNO589859:DNO589863 DXK589859:DXK589863 EHG589859:EHG589863 ERC589859:ERC589863 FAY589859:FAY589863 FKU589859:FKU589863 FUQ589859:FUQ589863 GEM589859:GEM589863 GOI589859:GOI589863 GYE589859:GYE589863 HIA589859:HIA589863 HRW589859:HRW589863 IBS589859:IBS589863 ILO589859:ILO589863 IVK589859:IVK589863 JFG589859:JFG589863 JPC589859:JPC589863 JYY589859:JYY589863 KIU589859:KIU589863 KSQ589859:KSQ589863 LCM589859:LCM589863 LMI589859:LMI589863 LWE589859:LWE589863 MGA589859:MGA589863 MPW589859:MPW589863 MZS589859:MZS589863 NJO589859:NJO589863 NTK589859:NTK589863 ODG589859:ODG589863 ONC589859:ONC589863 OWY589859:OWY589863 PGU589859:PGU589863 PQQ589859:PQQ589863 QAM589859:QAM589863 QKI589859:QKI589863 QUE589859:QUE589863 REA589859:REA589863 RNW589859:RNW589863 RXS589859:RXS589863 SHO589859:SHO589863 SRK589859:SRK589863 TBG589859:TBG589863 TLC589859:TLC589863 TUY589859:TUY589863 UEU589859:UEU589863 UOQ589859:UOQ589863 UYM589859:UYM589863 VII589859:VII589863 VSE589859:VSE589863 WCA589859:WCA589863 WLW589859:WLW589863 WVS589859:WVS589863 K655395:K655399 JG655395:JG655399 TC655395:TC655399 ACY655395:ACY655399 AMU655395:AMU655399 AWQ655395:AWQ655399 BGM655395:BGM655399 BQI655395:BQI655399 CAE655395:CAE655399 CKA655395:CKA655399 CTW655395:CTW655399 DDS655395:DDS655399 DNO655395:DNO655399 DXK655395:DXK655399 EHG655395:EHG655399 ERC655395:ERC655399 FAY655395:FAY655399 FKU655395:FKU655399 FUQ655395:FUQ655399 GEM655395:GEM655399 GOI655395:GOI655399 GYE655395:GYE655399 HIA655395:HIA655399 HRW655395:HRW655399 IBS655395:IBS655399 ILO655395:ILO655399 IVK655395:IVK655399 JFG655395:JFG655399 JPC655395:JPC655399 JYY655395:JYY655399 KIU655395:KIU655399 KSQ655395:KSQ655399 LCM655395:LCM655399 LMI655395:LMI655399 LWE655395:LWE655399 MGA655395:MGA655399 MPW655395:MPW655399 MZS655395:MZS655399 NJO655395:NJO655399 NTK655395:NTK655399 ODG655395:ODG655399 ONC655395:ONC655399 OWY655395:OWY655399 PGU655395:PGU655399 PQQ655395:PQQ655399 QAM655395:QAM655399 QKI655395:QKI655399 QUE655395:QUE655399 REA655395:REA655399 RNW655395:RNW655399 RXS655395:RXS655399 SHO655395:SHO655399 SRK655395:SRK655399 TBG655395:TBG655399 TLC655395:TLC655399 TUY655395:TUY655399 UEU655395:UEU655399 UOQ655395:UOQ655399 UYM655395:UYM655399 VII655395:VII655399 VSE655395:VSE655399 WCA655395:WCA655399 WLW655395:WLW655399 WVS655395:WVS655399 K720931:K720935 JG720931:JG720935 TC720931:TC720935 ACY720931:ACY720935 AMU720931:AMU720935 AWQ720931:AWQ720935 BGM720931:BGM720935 BQI720931:BQI720935 CAE720931:CAE720935 CKA720931:CKA720935 CTW720931:CTW720935 DDS720931:DDS720935 DNO720931:DNO720935 DXK720931:DXK720935 EHG720931:EHG720935 ERC720931:ERC720935 FAY720931:FAY720935 FKU720931:FKU720935 FUQ720931:FUQ720935 GEM720931:GEM720935 GOI720931:GOI720935 GYE720931:GYE720935 HIA720931:HIA720935 HRW720931:HRW720935 IBS720931:IBS720935 ILO720931:ILO720935 IVK720931:IVK720935 JFG720931:JFG720935 JPC720931:JPC720935 JYY720931:JYY720935 KIU720931:KIU720935 KSQ720931:KSQ720935 LCM720931:LCM720935 LMI720931:LMI720935 LWE720931:LWE720935 MGA720931:MGA720935 MPW720931:MPW720935 MZS720931:MZS720935 NJO720931:NJO720935 NTK720931:NTK720935 ODG720931:ODG720935 ONC720931:ONC720935 OWY720931:OWY720935 PGU720931:PGU720935 PQQ720931:PQQ720935 QAM720931:QAM720935 QKI720931:QKI720935 QUE720931:QUE720935 REA720931:REA720935 RNW720931:RNW720935 RXS720931:RXS720935 SHO720931:SHO720935 SRK720931:SRK720935 TBG720931:TBG720935 TLC720931:TLC720935 TUY720931:TUY720935 UEU720931:UEU720935 UOQ720931:UOQ720935 UYM720931:UYM720935 VII720931:VII720935 VSE720931:VSE720935 WCA720931:WCA720935 WLW720931:WLW720935 WVS720931:WVS720935 K786467:K786471 JG786467:JG786471 TC786467:TC786471 ACY786467:ACY786471 AMU786467:AMU786471 AWQ786467:AWQ786471 BGM786467:BGM786471 BQI786467:BQI786471 CAE786467:CAE786471 CKA786467:CKA786471 CTW786467:CTW786471 DDS786467:DDS786471 DNO786467:DNO786471 DXK786467:DXK786471 EHG786467:EHG786471 ERC786467:ERC786471 FAY786467:FAY786471 FKU786467:FKU786471 FUQ786467:FUQ786471 GEM786467:GEM786471 GOI786467:GOI786471 GYE786467:GYE786471 HIA786467:HIA786471 HRW786467:HRW786471 IBS786467:IBS786471 ILO786467:ILO786471 IVK786467:IVK786471 JFG786467:JFG786471 JPC786467:JPC786471 JYY786467:JYY786471 KIU786467:KIU786471 KSQ786467:KSQ786471 LCM786467:LCM786471 LMI786467:LMI786471 LWE786467:LWE786471 MGA786467:MGA786471 MPW786467:MPW786471 MZS786467:MZS786471 NJO786467:NJO786471 NTK786467:NTK786471 ODG786467:ODG786471 ONC786467:ONC786471 OWY786467:OWY786471 PGU786467:PGU786471 PQQ786467:PQQ786471 QAM786467:QAM786471 QKI786467:QKI786471 QUE786467:QUE786471 REA786467:REA786471 RNW786467:RNW786471 RXS786467:RXS786471 SHO786467:SHO786471 SRK786467:SRK786471 TBG786467:TBG786471 TLC786467:TLC786471 TUY786467:TUY786471 UEU786467:UEU786471 UOQ786467:UOQ786471 UYM786467:UYM786471 VII786467:VII786471 VSE786467:VSE786471 WCA786467:WCA786471 WLW786467:WLW786471 WVS786467:WVS786471 K852003:K852007 JG852003:JG852007 TC852003:TC852007 ACY852003:ACY852007 AMU852003:AMU852007 AWQ852003:AWQ852007 BGM852003:BGM852007 BQI852003:BQI852007 CAE852003:CAE852007 CKA852003:CKA852007 CTW852003:CTW852007 DDS852003:DDS852007 DNO852003:DNO852007 DXK852003:DXK852007 EHG852003:EHG852007 ERC852003:ERC852007 FAY852003:FAY852007 FKU852003:FKU852007 FUQ852003:FUQ852007 GEM852003:GEM852007 GOI852003:GOI852007 GYE852003:GYE852007 HIA852003:HIA852007 HRW852003:HRW852007 IBS852003:IBS852007 ILO852003:ILO852007 IVK852003:IVK852007 JFG852003:JFG852007 JPC852003:JPC852007 JYY852003:JYY852007 KIU852003:KIU852007 KSQ852003:KSQ852007 LCM852003:LCM852007 LMI852003:LMI852007 LWE852003:LWE852007 MGA852003:MGA852007 MPW852003:MPW852007 MZS852003:MZS852007 NJO852003:NJO852007 NTK852003:NTK852007 ODG852003:ODG852007 ONC852003:ONC852007 OWY852003:OWY852007 PGU852003:PGU852007 PQQ852003:PQQ852007 QAM852003:QAM852007 QKI852003:QKI852007 QUE852003:QUE852007 REA852003:REA852007 RNW852003:RNW852007 RXS852003:RXS852007 SHO852003:SHO852007 SRK852003:SRK852007 TBG852003:TBG852007 TLC852003:TLC852007 TUY852003:TUY852007 UEU852003:UEU852007 UOQ852003:UOQ852007 UYM852003:UYM852007 VII852003:VII852007 VSE852003:VSE852007 WCA852003:WCA852007 WLW852003:WLW852007 WVS852003:WVS852007 K917539:K917543 JG917539:JG917543 TC917539:TC917543 ACY917539:ACY917543 AMU917539:AMU917543 AWQ917539:AWQ917543 BGM917539:BGM917543 BQI917539:BQI917543 CAE917539:CAE917543 CKA917539:CKA917543 CTW917539:CTW917543 DDS917539:DDS917543 DNO917539:DNO917543 DXK917539:DXK917543 EHG917539:EHG917543 ERC917539:ERC917543 FAY917539:FAY917543 FKU917539:FKU917543 FUQ917539:FUQ917543 GEM917539:GEM917543 GOI917539:GOI917543 GYE917539:GYE917543 HIA917539:HIA917543 HRW917539:HRW917543 IBS917539:IBS917543 ILO917539:ILO917543 IVK917539:IVK917543 JFG917539:JFG917543 JPC917539:JPC917543 JYY917539:JYY917543 KIU917539:KIU917543 KSQ917539:KSQ917543 LCM917539:LCM917543 LMI917539:LMI917543 LWE917539:LWE917543 MGA917539:MGA917543 MPW917539:MPW917543 MZS917539:MZS917543 NJO917539:NJO917543 NTK917539:NTK917543 ODG917539:ODG917543 ONC917539:ONC917543 OWY917539:OWY917543 PGU917539:PGU917543 PQQ917539:PQQ917543 QAM917539:QAM917543 QKI917539:QKI917543 QUE917539:QUE917543 REA917539:REA917543 RNW917539:RNW917543 RXS917539:RXS917543 SHO917539:SHO917543 SRK917539:SRK917543 TBG917539:TBG917543 TLC917539:TLC917543 TUY917539:TUY917543 UEU917539:UEU917543 UOQ917539:UOQ917543 UYM917539:UYM917543 VII917539:VII917543 VSE917539:VSE917543 WCA917539:WCA917543 WLW917539:WLW917543 WVS917539:WVS917543 K983075:K983079 JG983075:JG983079 TC983075:TC983079 ACY983075:ACY983079 AMU983075:AMU983079 AWQ983075:AWQ983079 BGM983075:BGM983079 BQI983075:BQI983079 CAE983075:CAE983079 CKA983075:CKA983079 CTW983075:CTW983079 DDS983075:DDS983079 DNO983075:DNO983079 DXK983075:DXK983079 EHG983075:EHG983079 ERC983075:ERC983079 FAY983075:FAY983079 FKU983075:FKU983079 FUQ983075:FUQ983079 GEM983075:GEM983079 GOI983075:GOI983079 GYE983075:GYE983079 HIA983075:HIA983079 HRW983075:HRW983079 IBS983075:IBS983079 ILO983075:ILO983079 IVK983075:IVK983079 JFG983075:JFG983079 JPC983075:JPC983079 JYY983075:JYY983079 KIU983075:KIU983079 KSQ983075:KSQ983079 LCM983075:LCM983079 LMI983075:LMI983079 LWE983075:LWE983079 MGA983075:MGA983079 MPW983075:MPW983079 MZS983075:MZS983079 NJO983075:NJO983079 NTK983075:NTK983079 ODG983075:ODG983079 ONC983075:ONC983079 OWY983075:OWY983079 PGU983075:PGU983079 PQQ983075:PQQ983079 QAM983075:QAM983079 QKI983075:QKI983079 QUE983075:QUE983079 REA983075:REA983079 RNW983075:RNW983079 RXS983075:RXS983079 SHO983075:SHO983079 SRK983075:SRK983079 TBG983075:TBG983079 TLC983075:TLC983079 TUY983075:TUY983079 UEU983075:UEU983079 UOQ983075:UOQ983079 UYM983075:UYM983079 VII983075:VII983079 VSE983075:VSE983079 WCA983075:WCA983079 WLW983075:WLW983079 WVS983075:WVS983079" xr:uid="{AF9592A5-D472-4EDB-B87C-BF58C9C40C35}">
      <formula1>"1,2,3,4,5"</formula1>
    </dataValidation>
  </dataValidations>
  <pageMargins left="0" right="0" top="0.5" bottom="0" header="0.51181102362204722" footer="0.51181102362204722"/>
  <pageSetup paperSize="9" scale="6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94CECBE-4C14-4EE6-8117-EDA08D632ECD}">
          <x14:formula1>
            <xm:f>"５－０（ＷＯ),５－０,４－１,３－２,２－３,１－４,０－５,０－５（ＷＯ）"</xm:f>
          </x14:formula1>
          <xm: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I7:I10 JE7:JE10 TA7:TA10 ACW7:ACW10 AMS7:AMS10 AWO7:AWO10 BGK7:BGK10 BQG7:BQG10 CAC7:CAC10 CJY7:CJY10 CTU7:CTU10 DDQ7:DDQ10 DNM7:DNM10 DXI7:DXI10 EHE7:EHE10 ERA7:ERA10 FAW7:FAW10 FKS7:FKS10 FUO7:FUO10 GEK7:GEK10 GOG7:GOG10 GYC7:GYC10 HHY7:HHY10 HRU7:HRU10 IBQ7:IBQ10 ILM7:ILM10 IVI7:IVI10 JFE7:JFE10 JPA7:JPA10 JYW7:JYW10 KIS7:KIS10 KSO7:KSO10 LCK7:LCK10 LMG7:LMG10 LWC7:LWC10 MFY7:MFY10 MPU7:MPU10 MZQ7:MZQ10 NJM7:NJM10 NTI7:NTI10 ODE7:ODE10 ONA7:ONA10 OWW7:OWW10 PGS7:PGS10 PQO7:PQO10 QAK7:QAK10 QKG7:QKG10 QUC7:QUC10 RDY7:RDY10 RNU7:RNU10 RXQ7:RXQ10 SHM7:SHM10 SRI7:SRI10 TBE7:TBE10 TLA7:TLA10 TUW7:TUW10 UES7:UES10 UOO7:UOO10 UYK7:UYK10 VIG7:VIG10 VSC7:VSC10 WBY7:WBY10 WLU7:WLU10 WVQ7:WVQ10 I65543:I65546 JE65543:JE65546 TA65543:TA65546 ACW65543:ACW65546 AMS65543:AMS65546 AWO65543:AWO65546 BGK65543:BGK65546 BQG65543:BQG65546 CAC65543:CAC65546 CJY65543:CJY65546 CTU65543:CTU65546 DDQ65543:DDQ65546 DNM65543:DNM65546 DXI65543:DXI65546 EHE65543:EHE65546 ERA65543:ERA65546 FAW65543:FAW65546 FKS65543:FKS65546 FUO65543:FUO65546 GEK65543:GEK65546 GOG65543:GOG65546 GYC65543:GYC65546 HHY65543:HHY65546 HRU65543:HRU65546 IBQ65543:IBQ65546 ILM65543:ILM65546 IVI65543:IVI65546 JFE65543:JFE65546 JPA65543:JPA65546 JYW65543:JYW65546 KIS65543:KIS65546 KSO65543:KSO65546 LCK65543:LCK65546 LMG65543:LMG65546 LWC65543:LWC65546 MFY65543:MFY65546 MPU65543:MPU65546 MZQ65543:MZQ65546 NJM65543:NJM65546 NTI65543:NTI65546 ODE65543:ODE65546 ONA65543:ONA65546 OWW65543:OWW65546 PGS65543:PGS65546 PQO65543:PQO65546 QAK65543:QAK65546 QKG65543:QKG65546 QUC65543:QUC65546 RDY65543:RDY65546 RNU65543:RNU65546 RXQ65543:RXQ65546 SHM65543:SHM65546 SRI65543:SRI65546 TBE65543:TBE65546 TLA65543:TLA65546 TUW65543:TUW65546 UES65543:UES65546 UOO65543:UOO65546 UYK65543:UYK65546 VIG65543:VIG65546 VSC65543:VSC65546 WBY65543:WBY65546 WLU65543:WLU65546 WVQ65543:WVQ65546 I131079:I131082 JE131079:JE131082 TA131079:TA131082 ACW131079:ACW131082 AMS131079:AMS131082 AWO131079:AWO131082 BGK131079:BGK131082 BQG131079:BQG131082 CAC131079:CAC131082 CJY131079:CJY131082 CTU131079:CTU131082 DDQ131079:DDQ131082 DNM131079:DNM131082 DXI131079:DXI131082 EHE131079:EHE131082 ERA131079:ERA131082 FAW131079:FAW131082 FKS131079:FKS131082 FUO131079:FUO131082 GEK131079:GEK131082 GOG131079:GOG131082 GYC131079:GYC131082 HHY131079:HHY131082 HRU131079:HRU131082 IBQ131079:IBQ131082 ILM131079:ILM131082 IVI131079:IVI131082 JFE131079:JFE131082 JPA131079:JPA131082 JYW131079:JYW131082 KIS131079:KIS131082 KSO131079:KSO131082 LCK131079:LCK131082 LMG131079:LMG131082 LWC131079:LWC131082 MFY131079:MFY131082 MPU131079:MPU131082 MZQ131079:MZQ131082 NJM131079:NJM131082 NTI131079:NTI131082 ODE131079:ODE131082 ONA131079:ONA131082 OWW131079:OWW131082 PGS131079:PGS131082 PQO131079:PQO131082 QAK131079:QAK131082 QKG131079:QKG131082 QUC131079:QUC131082 RDY131079:RDY131082 RNU131079:RNU131082 RXQ131079:RXQ131082 SHM131079:SHM131082 SRI131079:SRI131082 TBE131079:TBE131082 TLA131079:TLA131082 TUW131079:TUW131082 UES131079:UES131082 UOO131079:UOO131082 UYK131079:UYK131082 VIG131079:VIG131082 VSC131079:VSC131082 WBY131079:WBY131082 WLU131079:WLU131082 WVQ131079:WVQ131082 I196615:I196618 JE196615:JE196618 TA196615:TA196618 ACW196615:ACW196618 AMS196615:AMS196618 AWO196615:AWO196618 BGK196615:BGK196618 BQG196615:BQG196618 CAC196615:CAC196618 CJY196615:CJY196618 CTU196615:CTU196618 DDQ196615:DDQ196618 DNM196615:DNM196618 DXI196615:DXI196618 EHE196615:EHE196618 ERA196615:ERA196618 FAW196615:FAW196618 FKS196615:FKS196618 FUO196615:FUO196618 GEK196615:GEK196618 GOG196615:GOG196618 GYC196615:GYC196618 HHY196615:HHY196618 HRU196615:HRU196618 IBQ196615:IBQ196618 ILM196615:ILM196618 IVI196615:IVI196618 JFE196615:JFE196618 JPA196615:JPA196618 JYW196615:JYW196618 KIS196615:KIS196618 KSO196615:KSO196618 LCK196615:LCK196618 LMG196615:LMG196618 LWC196615:LWC196618 MFY196615:MFY196618 MPU196615:MPU196618 MZQ196615:MZQ196618 NJM196615:NJM196618 NTI196615:NTI196618 ODE196615:ODE196618 ONA196615:ONA196618 OWW196615:OWW196618 PGS196615:PGS196618 PQO196615:PQO196618 QAK196615:QAK196618 QKG196615:QKG196618 QUC196615:QUC196618 RDY196615:RDY196618 RNU196615:RNU196618 RXQ196615:RXQ196618 SHM196615:SHM196618 SRI196615:SRI196618 TBE196615:TBE196618 TLA196615:TLA196618 TUW196615:TUW196618 UES196615:UES196618 UOO196615:UOO196618 UYK196615:UYK196618 VIG196615:VIG196618 VSC196615:VSC196618 WBY196615:WBY196618 WLU196615:WLU196618 WVQ196615:WVQ196618 I262151:I262154 JE262151:JE262154 TA262151:TA262154 ACW262151:ACW262154 AMS262151:AMS262154 AWO262151:AWO262154 BGK262151:BGK262154 BQG262151:BQG262154 CAC262151:CAC262154 CJY262151:CJY262154 CTU262151:CTU262154 DDQ262151:DDQ262154 DNM262151:DNM262154 DXI262151:DXI262154 EHE262151:EHE262154 ERA262151:ERA262154 FAW262151:FAW262154 FKS262151:FKS262154 FUO262151:FUO262154 GEK262151:GEK262154 GOG262151:GOG262154 GYC262151:GYC262154 HHY262151:HHY262154 HRU262151:HRU262154 IBQ262151:IBQ262154 ILM262151:ILM262154 IVI262151:IVI262154 JFE262151:JFE262154 JPA262151:JPA262154 JYW262151:JYW262154 KIS262151:KIS262154 KSO262151:KSO262154 LCK262151:LCK262154 LMG262151:LMG262154 LWC262151:LWC262154 MFY262151:MFY262154 MPU262151:MPU262154 MZQ262151:MZQ262154 NJM262151:NJM262154 NTI262151:NTI262154 ODE262151:ODE262154 ONA262151:ONA262154 OWW262151:OWW262154 PGS262151:PGS262154 PQO262151:PQO262154 QAK262151:QAK262154 QKG262151:QKG262154 QUC262151:QUC262154 RDY262151:RDY262154 RNU262151:RNU262154 RXQ262151:RXQ262154 SHM262151:SHM262154 SRI262151:SRI262154 TBE262151:TBE262154 TLA262151:TLA262154 TUW262151:TUW262154 UES262151:UES262154 UOO262151:UOO262154 UYK262151:UYK262154 VIG262151:VIG262154 VSC262151:VSC262154 WBY262151:WBY262154 WLU262151:WLU262154 WVQ262151:WVQ262154 I327687:I327690 JE327687:JE327690 TA327687:TA327690 ACW327687:ACW327690 AMS327687:AMS327690 AWO327687:AWO327690 BGK327687:BGK327690 BQG327687:BQG327690 CAC327687:CAC327690 CJY327687:CJY327690 CTU327687:CTU327690 DDQ327687:DDQ327690 DNM327687:DNM327690 DXI327687:DXI327690 EHE327687:EHE327690 ERA327687:ERA327690 FAW327687:FAW327690 FKS327687:FKS327690 FUO327687:FUO327690 GEK327687:GEK327690 GOG327687:GOG327690 GYC327687:GYC327690 HHY327687:HHY327690 HRU327687:HRU327690 IBQ327687:IBQ327690 ILM327687:ILM327690 IVI327687:IVI327690 JFE327687:JFE327690 JPA327687:JPA327690 JYW327687:JYW327690 KIS327687:KIS327690 KSO327687:KSO327690 LCK327687:LCK327690 LMG327687:LMG327690 LWC327687:LWC327690 MFY327687:MFY327690 MPU327687:MPU327690 MZQ327687:MZQ327690 NJM327687:NJM327690 NTI327687:NTI327690 ODE327687:ODE327690 ONA327687:ONA327690 OWW327687:OWW327690 PGS327687:PGS327690 PQO327687:PQO327690 QAK327687:QAK327690 QKG327687:QKG327690 QUC327687:QUC327690 RDY327687:RDY327690 RNU327687:RNU327690 RXQ327687:RXQ327690 SHM327687:SHM327690 SRI327687:SRI327690 TBE327687:TBE327690 TLA327687:TLA327690 TUW327687:TUW327690 UES327687:UES327690 UOO327687:UOO327690 UYK327687:UYK327690 VIG327687:VIG327690 VSC327687:VSC327690 WBY327687:WBY327690 WLU327687:WLU327690 WVQ327687:WVQ327690 I393223:I393226 JE393223:JE393226 TA393223:TA393226 ACW393223:ACW393226 AMS393223:AMS393226 AWO393223:AWO393226 BGK393223:BGK393226 BQG393223:BQG393226 CAC393223:CAC393226 CJY393223:CJY393226 CTU393223:CTU393226 DDQ393223:DDQ393226 DNM393223:DNM393226 DXI393223:DXI393226 EHE393223:EHE393226 ERA393223:ERA393226 FAW393223:FAW393226 FKS393223:FKS393226 FUO393223:FUO393226 GEK393223:GEK393226 GOG393223:GOG393226 GYC393223:GYC393226 HHY393223:HHY393226 HRU393223:HRU393226 IBQ393223:IBQ393226 ILM393223:ILM393226 IVI393223:IVI393226 JFE393223:JFE393226 JPA393223:JPA393226 JYW393223:JYW393226 KIS393223:KIS393226 KSO393223:KSO393226 LCK393223:LCK393226 LMG393223:LMG393226 LWC393223:LWC393226 MFY393223:MFY393226 MPU393223:MPU393226 MZQ393223:MZQ393226 NJM393223:NJM393226 NTI393223:NTI393226 ODE393223:ODE393226 ONA393223:ONA393226 OWW393223:OWW393226 PGS393223:PGS393226 PQO393223:PQO393226 QAK393223:QAK393226 QKG393223:QKG393226 QUC393223:QUC393226 RDY393223:RDY393226 RNU393223:RNU393226 RXQ393223:RXQ393226 SHM393223:SHM393226 SRI393223:SRI393226 TBE393223:TBE393226 TLA393223:TLA393226 TUW393223:TUW393226 UES393223:UES393226 UOO393223:UOO393226 UYK393223:UYK393226 VIG393223:VIG393226 VSC393223:VSC393226 WBY393223:WBY393226 WLU393223:WLU393226 WVQ393223:WVQ393226 I458759:I458762 JE458759:JE458762 TA458759:TA458762 ACW458759:ACW458762 AMS458759:AMS458762 AWO458759:AWO458762 BGK458759:BGK458762 BQG458759:BQG458762 CAC458759:CAC458762 CJY458759:CJY458762 CTU458759:CTU458762 DDQ458759:DDQ458762 DNM458759:DNM458762 DXI458759:DXI458762 EHE458759:EHE458762 ERA458759:ERA458762 FAW458759:FAW458762 FKS458759:FKS458762 FUO458759:FUO458762 GEK458759:GEK458762 GOG458759:GOG458762 GYC458759:GYC458762 HHY458759:HHY458762 HRU458759:HRU458762 IBQ458759:IBQ458762 ILM458759:ILM458762 IVI458759:IVI458762 JFE458759:JFE458762 JPA458759:JPA458762 JYW458759:JYW458762 KIS458759:KIS458762 KSO458759:KSO458762 LCK458759:LCK458762 LMG458759:LMG458762 LWC458759:LWC458762 MFY458759:MFY458762 MPU458759:MPU458762 MZQ458759:MZQ458762 NJM458759:NJM458762 NTI458759:NTI458762 ODE458759:ODE458762 ONA458759:ONA458762 OWW458759:OWW458762 PGS458759:PGS458762 PQO458759:PQO458762 QAK458759:QAK458762 QKG458759:QKG458762 QUC458759:QUC458762 RDY458759:RDY458762 RNU458759:RNU458762 RXQ458759:RXQ458762 SHM458759:SHM458762 SRI458759:SRI458762 TBE458759:TBE458762 TLA458759:TLA458762 TUW458759:TUW458762 UES458759:UES458762 UOO458759:UOO458762 UYK458759:UYK458762 VIG458759:VIG458762 VSC458759:VSC458762 WBY458759:WBY458762 WLU458759:WLU458762 WVQ458759:WVQ458762 I524295:I524298 JE524295:JE524298 TA524295:TA524298 ACW524295:ACW524298 AMS524295:AMS524298 AWO524295:AWO524298 BGK524295:BGK524298 BQG524295:BQG524298 CAC524295:CAC524298 CJY524295:CJY524298 CTU524295:CTU524298 DDQ524295:DDQ524298 DNM524295:DNM524298 DXI524295:DXI524298 EHE524295:EHE524298 ERA524295:ERA524298 FAW524295:FAW524298 FKS524295:FKS524298 FUO524295:FUO524298 GEK524295:GEK524298 GOG524295:GOG524298 GYC524295:GYC524298 HHY524295:HHY524298 HRU524295:HRU524298 IBQ524295:IBQ524298 ILM524295:ILM524298 IVI524295:IVI524298 JFE524295:JFE524298 JPA524295:JPA524298 JYW524295:JYW524298 KIS524295:KIS524298 KSO524295:KSO524298 LCK524295:LCK524298 LMG524295:LMG524298 LWC524295:LWC524298 MFY524295:MFY524298 MPU524295:MPU524298 MZQ524295:MZQ524298 NJM524295:NJM524298 NTI524295:NTI524298 ODE524295:ODE524298 ONA524295:ONA524298 OWW524295:OWW524298 PGS524295:PGS524298 PQO524295:PQO524298 QAK524295:QAK524298 QKG524295:QKG524298 QUC524295:QUC524298 RDY524295:RDY524298 RNU524295:RNU524298 RXQ524295:RXQ524298 SHM524295:SHM524298 SRI524295:SRI524298 TBE524295:TBE524298 TLA524295:TLA524298 TUW524295:TUW524298 UES524295:UES524298 UOO524295:UOO524298 UYK524295:UYK524298 VIG524295:VIG524298 VSC524295:VSC524298 WBY524295:WBY524298 WLU524295:WLU524298 WVQ524295:WVQ524298 I589831:I589834 JE589831:JE589834 TA589831:TA589834 ACW589831:ACW589834 AMS589831:AMS589834 AWO589831:AWO589834 BGK589831:BGK589834 BQG589831:BQG589834 CAC589831:CAC589834 CJY589831:CJY589834 CTU589831:CTU589834 DDQ589831:DDQ589834 DNM589831:DNM589834 DXI589831:DXI589834 EHE589831:EHE589834 ERA589831:ERA589834 FAW589831:FAW589834 FKS589831:FKS589834 FUO589831:FUO589834 GEK589831:GEK589834 GOG589831:GOG589834 GYC589831:GYC589834 HHY589831:HHY589834 HRU589831:HRU589834 IBQ589831:IBQ589834 ILM589831:ILM589834 IVI589831:IVI589834 JFE589831:JFE589834 JPA589831:JPA589834 JYW589831:JYW589834 KIS589831:KIS589834 KSO589831:KSO589834 LCK589831:LCK589834 LMG589831:LMG589834 LWC589831:LWC589834 MFY589831:MFY589834 MPU589831:MPU589834 MZQ589831:MZQ589834 NJM589831:NJM589834 NTI589831:NTI589834 ODE589831:ODE589834 ONA589831:ONA589834 OWW589831:OWW589834 PGS589831:PGS589834 PQO589831:PQO589834 QAK589831:QAK589834 QKG589831:QKG589834 QUC589831:QUC589834 RDY589831:RDY589834 RNU589831:RNU589834 RXQ589831:RXQ589834 SHM589831:SHM589834 SRI589831:SRI589834 TBE589831:TBE589834 TLA589831:TLA589834 TUW589831:TUW589834 UES589831:UES589834 UOO589831:UOO589834 UYK589831:UYK589834 VIG589831:VIG589834 VSC589831:VSC589834 WBY589831:WBY589834 WLU589831:WLU589834 WVQ589831:WVQ589834 I655367:I655370 JE655367:JE655370 TA655367:TA655370 ACW655367:ACW655370 AMS655367:AMS655370 AWO655367:AWO655370 BGK655367:BGK655370 BQG655367:BQG655370 CAC655367:CAC655370 CJY655367:CJY655370 CTU655367:CTU655370 DDQ655367:DDQ655370 DNM655367:DNM655370 DXI655367:DXI655370 EHE655367:EHE655370 ERA655367:ERA655370 FAW655367:FAW655370 FKS655367:FKS655370 FUO655367:FUO655370 GEK655367:GEK655370 GOG655367:GOG655370 GYC655367:GYC655370 HHY655367:HHY655370 HRU655367:HRU655370 IBQ655367:IBQ655370 ILM655367:ILM655370 IVI655367:IVI655370 JFE655367:JFE655370 JPA655367:JPA655370 JYW655367:JYW655370 KIS655367:KIS655370 KSO655367:KSO655370 LCK655367:LCK655370 LMG655367:LMG655370 LWC655367:LWC655370 MFY655367:MFY655370 MPU655367:MPU655370 MZQ655367:MZQ655370 NJM655367:NJM655370 NTI655367:NTI655370 ODE655367:ODE655370 ONA655367:ONA655370 OWW655367:OWW655370 PGS655367:PGS655370 PQO655367:PQO655370 QAK655367:QAK655370 QKG655367:QKG655370 QUC655367:QUC655370 RDY655367:RDY655370 RNU655367:RNU655370 RXQ655367:RXQ655370 SHM655367:SHM655370 SRI655367:SRI655370 TBE655367:TBE655370 TLA655367:TLA655370 TUW655367:TUW655370 UES655367:UES655370 UOO655367:UOO655370 UYK655367:UYK655370 VIG655367:VIG655370 VSC655367:VSC655370 WBY655367:WBY655370 WLU655367:WLU655370 WVQ655367:WVQ655370 I720903:I720906 JE720903:JE720906 TA720903:TA720906 ACW720903:ACW720906 AMS720903:AMS720906 AWO720903:AWO720906 BGK720903:BGK720906 BQG720903:BQG720906 CAC720903:CAC720906 CJY720903:CJY720906 CTU720903:CTU720906 DDQ720903:DDQ720906 DNM720903:DNM720906 DXI720903:DXI720906 EHE720903:EHE720906 ERA720903:ERA720906 FAW720903:FAW720906 FKS720903:FKS720906 FUO720903:FUO720906 GEK720903:GEK720906 GOG720903:GOG720906 GYC720903:GYC720906 HHY720903:HHY720906 HRU720903:HRU720906 IBQ720903:IBQ720906 ILM720903:ILM720906 IVI720903:IVI720906 JFE720903:JFE720906 JPA720903:JPA720906 JYW720903:JYW720906 KIS720903:KIS720906 KSO720903:KSO720906 LCK720903:LCK720906 LMG720903:LMG720906 LWC720903:LWC720906 MFY720903:MFY720906 MPU720903:MPU720906 MZQ720903:MZQ720906 NJM720903:NJM720906 NTI720903:NTI720906 ODE720903:ODE720906 ONA720903:ONA720906 OWW720903:OWW720906 PGS720903:PGS720906 PQO720903:PQO720906 QAK720903:QAK720906 QKG720903:QKG720906 QUC720903:QUC720906 RDY720903:RDY720906 RNU720903:RNU720906 RXQ720903:RXQ720906 SHM720903:SHM720906 SRI720903:SRI720906 TBE720903:TBE720906 TLA720903:TLA720906 TUW720903:TUW720906 UES720903:UES720906 UOO720903:UOO720906 UYK720903:UYK720906 VIG720903:VIG720906 VSC720903:VSC720906 WBY720903:WBY720906 WLU720903:WLU720906 WVQ720903:WVQ720906 I786439:I786442 JE786439:JE786442 TA786439:TA786442 ACW786439:ACW786442 AMS786439:AMS786442 AWO786439:AWO786442 BGK786439:BGK786442 BQG786439:BQG786442 CAC786439:CAC786442 CJY786439:CJY786442 CTU786439:CTU786442 DDQ786439:DDQ786442 DNM786439:DNM786442 DXI786439:DXI786442 EHE786439:EHE786442 ERA786439:ERA786442 FAW786439:FAW786442 FKS786439:FKS786442 FUO786439:FUO786442 GEK786439:GEK786442 GOG786439:GOG786442 GYC786439:GYC786442 HHY786439:HHY786442 HRU786439:HRU786442 IBQ786439:IBQ786442 ILM786439:ILM786442 IVI786439:IVI786442 JFE786439:JFE786442 JPA786439:JPA786442 JYW786439:JYW786442 KIS786439:KIS786442 KSO786439:KSO786442 LCK786439:LCK786442 LMG786439:LMG786442 LWC786439:LWC786442 MFY786439:MFY786442 MPU786439:MPU786442 MZQ786439:MZQ786442 NJM786439:NJM786442 NTI786439:NTI786442 ODE786439:ODE786442 ONA786439:ONA786442 OWW786439:OWW786442 PGS786439:PGS786442 PQO786439:PQO786442 QAK786439:QAK786442 QKG786439:QKG786442 QUC786439:QUC786442 RDY786439:RDY786442 RNU786439:RNU786442 RXQ786439:RXQ786442 SHM786439:SHM786442 SRI786439:SRI786442 TBE786439:TBE786442 TLA786439:TLA786442 TUW786439:TUW786442 UES786439:UES786442 UOO786439:UOO786442 UYK786439:UYK786442 VIG786439:VIG786442 VSC786439:VSC786442 WBY786439:WBY786442 WLU786439:WLU786442 WVQ786439:WVQ786442 I851975:I851978 JE851975:JE851978 TA851975:TA851978 ACW851975:ACW851978 AMS851975:AMS851978 AWO851975:AWO851978 BGK851975:BGK851978 BQG851975:BQG851978 CAC851975:CAC851978 CJY851975:CJY851978 CTU851975:CTU851978 DDQ851975:DDQ851978 DNM851975:DNM851978 DXI851975:DXI851978 EHE851975:EHE851978 ERA851975:ERA851978 FAW851975:FAW851978 FKS851975:FKS851978 FUO851975:FUO851978 GEK851975:GEK851978 GOG851975:GOG851978 GYC851975:GYC851978 HHY851975:HHY851978 HRU851975:HRU851978 IBQ851975:IBQ851978 ILM851975:ILM851978 IVI851975:IVI851978 JFE851975:JFE851978 JPA851975:JPA851978 JYW851975:JYW851978 KIS851975:KIS851978 KSO851975:KSO851978 LCK851975:LCK851978 LMG851975:LMG851978 LWC851975:LWC851978 MFY851975:MFY851978 MPU851975:MPU851978 MZQ851975:MZQ851978 NJM851975:NJM851978 NTI851975:NTI851978 ODE851975:ODE851978 ONA851975:ONA851978 OWW851975:OWW851978 PGS851975:PGS851978 PQO851975:PQO851978 QAK851975:QAK851978 QKG851975:QKG851978 QUC851975:QUC851978 RDY851975:RDY851978 RNU851975:RNU851978 RXQ851975:RXQ851978 SHM851975:SHM851978 SRI851975:SRI851978 TBE851975:TBE851978 TLA851975:TLA851978 TUW851975:TUW851978 UES851975:UES851978 UOO851975:UOO851978 UYK851975:UYK851978 VIG851975:VIG851978 VSC851975:VSC851978 WBY851975:WBY851978 WLU851975:WLU851978 WVQ851975:WVQ851978 I917511:I917514 JE917511:JE917514 TA917511:TA917514 ACW917511:ACW917514 AMS917511:AMS917514 AWO917511:AWO917514 BGK917511:BGK917514 BQG917511:BQG917514 CAC917511:CAC917514 CJY917511:CJY917514 CTU917511:CTU917514 DDQ917511:DDQ917514 DNM917511:DNM917514 DXI917511:DXI917514 EHE917511:EHE917514 ERA917511:ERA917514 FAW917511:FAW917514 FKS917511:FKS917514 FUO917511:FUO917514 GEK917511:GEK917514 GOG917511:GOG917514 GYC917511:GYC917514 HHY917511:HHY917514 HRU917511:HRU917514 IBQ917511:IBQ917514 ILM917511:ILM917514 IVI917511:IVI917514 JFE917511:JFE917514 JPA917511:JPA917514 JYW917511:JYW917514 KIS917511:KIS917514 KSO917511:KSO917514 LCK917511:LCK917514 LMG917511:LMG917514 LWC917511:LWC917514 MFY917511:MFY917514 MPU917511:MPU917514 MZQ917511:MZQ917514 NJM917511:NJM917514 NTI917511:NTI917514 ODE917511:ODE917514 ONA917511:ONA917514 OWW917511:OWW917514 PGS917511:PGS917514 PQO917511:PQO917514 QAK917511:QAK917514 QKG917511:QKG917514 QUC917511:QUC917514 RDY917511:RDY917514 RNU917511:RNU917514 RXQ917511:RXQ917514 SHM917511:SHM917514 SRI917511:SRI917514 TBE917511:TBE917514 TLA917511:TLA917514 TUW917511:TUW917514 UES917511:UES917514 UOO917511:UOO917514 UYK917511:UYK917514 VIG917511:VIG917514 VSC917511:VSC917514 WBY917511:WBY917514 WLU917511:WLU917514 WVQ917511:WVQ917514 I983047:I983050 JE983047:JE983050 TA983047:TA983050 ACW983047:ACW983050 AMS983047:AMS983050 AWO983047:AWO983050 BGK983047:BGK983050 BQG983047:BQG983050 CAC983047:CAC983050 CJY983047:CJY983050 CTU983047:CTU983050 DDQ983047:DDQ983050 DNM983047:DNM983050 DXI983047:DXI983050 EHE983047:EHE983050 ERA983047:ERA983050 FAW983047:FAW983050 FKS983047:FKS983050 FUO983047:FUO983050 GEK983047:GEK983050 GOG983047:GOG983050 GYC983047:GYC983050 HHY983047:HHY983050 HRU983047:HRU983050 IBQ983047:IBQ983050 ILM983047:ILM983050 IVI983047:IVI983050 JFE983047:JFE983050 JPA983047:JPA983050 JYW983047:JYW983050 KIS983047:KIS983050 KSO983047:KSO983050 LCK983047:LCK983050 LMG983047:LMG983050 LWC983047:LWC983050 MFY983047:MFY983050 MPU983047:MPU983050 MZQ983047:MZQ983050 NJM983047:NJM983050 NTI983047:NTI983050 ODE983047:ODE983050 ONA983047:ONA983050 OWW983047:OWW983050 PGS983047:PGS983050 PQO983047:PQO983050 QAK983047:QAK983050 QKG983047:QKG983050 QUC983047:QUC983050 RDY983047:RDY983050 RNU983047:RNU983050 RXQ983047:RXQ983050 SHM983047:SHM983050 SRI983047:SRI983050 TBE983047:TBE983050 TLA983047:TLA983050 TUW983047:TUW983050 UES983047:UES983050 UOO983047:UOO983050 UYK983047:UYK983050 VIG983047:VIG983050 VSC983047:VSC983050 WBY983047:WBY983050 WLU983047:WLU983050 WVQ983047:WVQ983050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F14:H14 JB14:JD14 SX14:SZ14 ACT14:ACV14 AMP14:AMR14 AWL14:AWN14 BGH14:BGJ14 BQD14:BQF14 BZZ14:CAB14 CJV14:CJX14 CTR14:CTT14 DDN14:DDP14 DNJ14:DNL14 DXF14:DXH14 EHB14:EHD14 EQX14:EQZ14 FAT14:FAV14 FKP14:FKR14 FUL14:FUN14 GEH14:GEJ14 GOD14:GOF14 GXZ14:GYB14 HHV14:HHX14 HRR14:HRT14 IBN14:IBP14 ILJ14:ILL14 IVF14:IVH14 JFB14:JFD14 JOX14:JOZ14 JYT14:JYV14 KIP14:KIR14 KSL14:KSN14 LCH14:LCJ14 LMD14:LMF14 LVZ14:LWB14 MFV14:MFX14 MPR14:MPT14 MZN14:MZP14 NJJ14:NJL14 NTF14:NTH14 ODB14:ODD14 OMX14:OMZ14 OWT14:OWV14 PGP14:PGR14 PQL14:PQN14 QAH14:QAJ14 QKD14:QKF14 QTZ14:QUB14 RDV14:RDX14 RNR14:RNT14 RXN14:RXP14 SHJ14:SHL14 SRF14:SRH14 TBB14:TBD14 TKX14:TKZ14 TUT14:TUV14 UEP14:UER14 UOL14:UON14 UYH14:UYJ14 VID14:VIF14 VRZ14:VSB14 WBV14:WBX14 WLR14:WLT14 WVN14:WVP14 F65550:H65550 JB65550:JD65550 SX65550:SZ65550 ACT65550:ACV65550 AMP65550:AMR65550 AWL65550:AWN65550 BGH65550:BGJ65550 BQD65550:BQF65550 BZZ65550:CAB65550 CJV65550:CJX65550 CTR65550:CTT65550 DDN65550:DDP65550 DNJ65550:DNL65550 DXF65550:DXH65550 EHB65550:EHD65550 EQX65550:EQZ65550 FAT65550:FAV65550 FKP65550:FKR65550 FUL65550:FUN65550 GEH65550:GEJ65550 GOD65550:GOF65550 GXZ65550:GYB65550 HHV65550:HHX65550 HRR65550:HRT65550 IBN65550:IBP65550 ILJ65550:ILL65550 IVF65550:IVH65550 JFB65550:JFD65550 JOX65550:JOZ65550 JYT65550:JYV65550 KIP65550:KIR65550 KSL65550:KSN65550 LCH65550:LCJ65550 LMD65550:LMF65550 LVZ65550:LWB65550 MFV65550:MFX65550 MPR65550:MPT65550 MZN65550:MZP65550 NJJ65550:NJL65550 NTF65550:NTH65550 ODB65550:ODD65550 OMX65550:OMZ65550 OWT65550:OWV65550 PGP65550:PGR65550 PQL65550:PQN65550 QAH65550:QAJ65550 QKD65550:QKF65550 QTZ65550:QUB65550 RDV65550:RDX65550 RNR65550:RNT65550 RXN65550:RXP65550 SHJ65550:SHL65550 SRF65550:SRH65550 TBB65550:TBD65550 TKX65550:TKZ65550 TUT65550:TUV65550 UEP65550:UER65550 UOL65550:UON65550 UYH65550:UYJ65550 VID65550:VIF65550 VRZ65550:VSB65550 WBV65550:WBX65550 WLR65550:WLT65550 WVN65550:WVP65550 F131086:H131086 JB131086:JD131086 SX131086:SZ131086 ACT131086:ACV131086 AMP131086:AMR131086 AWL131086:AWN131086 BGH131086:BGJ131086 BQD131086:BQF131086 BZZ131086:CAB131086 CJV131086:CJX131086 CTR131086:CTT131086 DDN131086:DDP131086 DNJ131086:DNL131086 DXF131086:DXH131086 EHB131086:EHD131086 EQX131086:EQZ131086 FAT131086:FAV131086 FKP131086:FKR131086 FUL131086:FUN131086 GEH131086:GEJ131086 GOD131086:GOF131086 GXZ131086:GYB131086 HHV131086:HHX131086 HRR131086:HRT131086 IBN131086:IBP131086 ILJ131086:ILL131086 IVF131086:IVH131086 JFB131086:JFD131086 JOX131086:JOZ131086 JYT131086:JYV131086 KIP131086:KIR131086 KSL131086:KSN131086 LCH131086:LCJ131086 LMD131086:LMF131086 LVZ131086:LWB131086 MFV131086:MFX131086 MPR131086:MPT131086 MZN131086:MZP131086 NJJ131086:NJL131086 NTF131086:NTH131086 ODB131086:ODD131086 OMX131086:OMZ131086 OWT131086:OWV131086 PGP131086:PGR131086 PQL131086:PQN131086 QAH131086:QAJ131086 QKD131086:QKF131086 QTZ131086:QUB131086 RDV131086:RDX131086 RNR131086:RNT131086 RXN131086:RXP131086 SHJ131086:SHL131086 SRF131086:SRH131086 TBB131086:TBD131086 TKX131086:TKZ131086 TUT131086:TUV131086 UEP131086:UER131086 UOL131086:UON131086 UYH131086:UYJ131086 VID131086:VIF131086 VRZ131086:VSB131086 WBV131086:WBX131086 WLR131086:WLT131086 WVN131086:WVP131086 F196622:H196622 JB196622:JD196622 SX196622:SZ196622 ACT196622:ACV196622 AMP196622:AMR196622 AWL196622:AWN196622 BGH196622:BGJ196622 BQD196622:BQF196622 BZZ196622:CAB196622 CJV196622:CJX196622 CTR196622:CTT196622 DDN196622:DDP196622 DNJ196622:DNL196622 DXF196622:DXH196622 EHB196622:EHD196622 EQX196622:EQZ196622 FAT196622:FAV196622 FKP196622:FKR196622 FUL196622:FUN196622 GEH196622:GEJ196622 GOD196622:GOF196622 GXZ196622:GYB196622 HHV196622:HHX196622 HRR196622:HRT196622 IBN196622:IBP196622 ILJ196622:ILL196622 IVF196622:IVH196622 JFB196622:JFD196622 JOX196622:JOZ196622 JYT196622:JYV196622 KIP196622:KIR196622 KSL196622:KSN196622 LCH196622:LCJ196622 LMD196622:LMF196622 LVZ196622:LWB196622 MFV196622:MFX196622 MPR196622:MPT196622 MZN196622:MZP196622 NJJ196622:NJL196622 NTF196622:NTH196622 ODB196622:ODD196622 OMX196622:OMZ196622 OWT196622:OWV196622 PGP196622:PGR196622 PQL196622:PQN196622 QAH196622:QAJ196622 QKD196622:QKF196622 QTZ196622:QUB196622 RDV196622:RDX196622 RNR196622:RNT196622 RXN196622:RXP196622 SHJ196622:SHL196622 SRF196622:SRH196622 TBB196622:TBD196622 TKX196622:TKZ196622 TUT196622:TUV196622 UEP196622:UER196622 UOL196622:UON196622 UYH196622:UYJ196622 VID196622:VIF196622 VRZ196622:VSB196622 WBV196622:WBX196622 WLR196622:WLT196622 WVN196622:WVP196622 F262158:H262158 JB262158:JD262158 SX262158:SZ262158 ACT262158:ACV262158 AMP262158:AMR262158 AWL262158:AWN262158 BGH262158:BGJ262158 BQD262158:BQF262158 BZZ262158:CAB262158 CJV262158:CJX262158 CTR262158:CTT262158 DDN262158:DDP262158 DNJ262158:DNL262158 DXF262158:DXH262158 EHB262158:EHD262158 EQX262158:EQZ262158 FAT262158:FAV262158 FKP262158:FKR262158 FUL262158:FUN262158 GEH262158:GEJ262158 GOD262158:GOF262158 GXZ262158:GYB262158 HHV262158:HHX262158 HRR262158:HRT262158 IBN262158:IBP262158 ILJ262158:ILL262158 IVF262158:IVH262158 JFB262158:JFD262158 JOX262158:JOZ262158 JYT262158:JYV262158 KIP262158:KIR262158 KSL262158:KSN262158 LCH262158:LCJ262158 LMD262158:LMF262158 LVZ262158:LWB262158 MFV262158:MFX262158 MPR262158:MPT262158 MZN262158:MZP262158 NJJ262158:NJL262158 NTF262158:NTH262158 ODB262158:ODD262158 OMX262158:OMZ262158 OWT262158:OWV262158 PGP262158:PGR262158 PQL262158:PQN262158 QAH262158:QAJ262158 QKD262158:QKF262158 QTZ262158:QUB262158 RDV262158:RDX262158 RNR262158:RNT262158 RXN262158:RXP262158 SHJ262158:SHL262158 SRF262158:SRH262158 TBB262158:TBD262158 TKX262158:TKZ262158 TUT262158:TUV262158 UEP262158:UER262158 UOL262158:UON262158 UYH262158:UYJ262158 VID262158:VIF262158 VRZ262158:VSB262158 WBV262158:WBX262158 WLR262158:WLT262158 WVN262158:WVP262158 F327694:H327694 JB327694:JD327694 SX327694:SZ327694 ACT327694:ACV327694 AMP327694:AMR327694 AWL327694:AWN327694 BGH327694:BGJ327694 BQD327694:BQF327694 BZZ327694:CAB327694 CJV327694:CJX327694 CTR327694:CTT327694 DDN327694:DDP327694 DNJ327694:DNL327694 DXF327694:DXH327694 EHB327694:EHD327694 EQX327694:EQZ327694 FAT327694:FAV327694 FKP327694:FKR327694 FUL327694:FUN327694 GEH327694:GEJ327694 GOD327694:GOF327694 GXZ327694:GYB327694 HHV327694:HHX327694 HRR327694:HRT327694 IBN327694:IBP327694 ILJ327694:ILL327694 IVF327694:IVH327694 JFB327694:JFD327694 JOX327694:JOZ327694 JYT327694:JYV327694 KIP327694:KIR327694 KSL327694:KSN327694 LCH327694:LCJ327694 LMD327694:LMF327694 LVZ327694:LWB327694 MFV327694:MFX327694 MPR327694:MPT327694 MZN327694:MZP327694 NJJ327694:NJL327694 NTF327694:NTH327694 ODB327694:ODD327694 OMX327694:OMZ327694 OWT327694:OWV327694 PGP327694:PGR327694 PQL327694:PQN327694 QAH327694:QAJ327694 QKD327694:QKF327694 QTZ327694:QUB327694 RDV327694:RDX327694 RNR327694:RNT327694 RXN327694:RXP327694 SHJ327694:SHL327694 SRF327694:SRH327694 TBB327694:TBD327694 TKX327694:TKZ327694 TUT327694:TUV327694 UEP327694:UER327694 UOL327694:UON327694 UYH327694:UYJ327694 VID327694:VIF327694 VRZ327694:VSB327694 WBV327694:WBX327694 WLR327694:WLT327694 WVN327694:WVP327694 F393230:H393230 JB393230:JD393230 SX393230:SZ393230 ACT393230:ACV393230 AMP393230:AMR393230 AWL393230:AWN393230 BGH393230:BGJ393230 BQD393230:BQF393230 BZZ393230:CAB393230 CJV393230:CJX393230 CTR393230:CTT393230 DDN393230:DDP393230 DNJ393230:DNL393230 DXF393230:DXH393230 EHB393230:EHD393230 EQX393230:EQZ393230 FAT393230:FAV393230 FKP393230:FKR393230 FUL393230:FUN393230 GEH393230:GEJ393230 GOD393230:GOF393230 GXZ393230:GYB393230 HHV393230:HHX393230 HRR393230:HRT393230 IBN393230:IBP393230 ILJ393230:ILL393230 IVF393230:IVH393230 JFB393230:JFD393230 JOX393230:JOZ393230 JYT393230:JYV393230 KIP393230:KIR393230 KSL393230:KSN393230 LCH393230:LCJ393230 LMD393230:LMF393230 LVZ393230:LWB393230 MFV393230:MFX393230 MPR393230:MPT393230 MZN393230:MZP393230 NJJ393230:NJL393230 NTF393230:NTH393230 ODB393230:ODD393230 OMX393230:OMZ393230 OWT393230:OWV393230 PGP393230:PGR393230 PQL393230:PQN393230 QAH393230:QAJ393230 QKD393230:QKF393230 QTZ393230:QUB393230 RDV393230:RDX393230 RNR393230:RNT393230 RXN393230:RXP393230 SHJ393230:SHL393230 SRF393230:SRH393230 TBB393230:TBD393230 TKX393230:TKZ393230 TUT393230:TUV393230 UEP393230:UER393230 UOL393230:UON393230 UYH393230:UYJ393230 VID393230:VIF393230 VRZ393230:VSB393230 WBV393230:WBX393230 WLR393230:WLT393230 WVN393230:WVP393230 F458766:H458766 JB458766:JD458766 SX458766:SZ458766 ACT458766:ACV458766 AMP458766:AMR458766 AWL458766:AWN458766 BGH458766:BGJ458766 BQD458766:BQF458766 BZZ458766:CAB458766 CJV458766:CJX458766 CTR458766:CTT458766 DDN458766:DDP458766 DNJ458766:DNL458766 DXF458766:DXH458766 EHB458766:EHD458766 EQX458766:EQZ458766 FAT458766:FAV458766 FKP458766:FKR458766 FUL458766:FUN458766 GEH458766:GEJ458766 GOD458766:GOF458766 GXZ458766:GYB458766 HHV458766:HHX458766 HRR458766:HRT458766 IBN458766:IBP458766 ILJ458766:ILL458766 IVF458766:IVH458766 JFB458766:JFD458766 JOX458766:JOZ458766 JYT458766:JYV458766 KIP458766:KIR458766 KSL458766:KSN458766 LCH458766:LCJ458766 LMD458766:LMF458766 LVZ458766:LWB458766 MFV458766:MFX458766 MPR458766:MPT458766 MZN458766:MZP458766 NJJ458766:NJL458766 NTF458766:NTH458766 ODB458766:ODD458766 OMX458766:OMZ458766 OWT458766:OWV458766 PGP458766:PGR458766 PQL458766:PQN458766 QAH458766:QAJ458766 QKD458766:QKF458766 QTZ458766:QUB458766 RDV458766:RDX458766 RNR458766:RNT458766 RXN458766:RXP458766 SHJ458766:SHL458766 SRF458766:SRH458766 TBB458766:TBD458766 TKX458766:TKZ458766 TUT458766:TUV458766 UEP458766:UER458766 UOL458766:UON458766 UYH458766:UYJ458766 VID458766:VIF458766 VRZ458766:VSB458766 WBV458766:WBX458766 WLR458766:WLT458766 WVN458766:WVP458766 F524302:H524302 JB524302:JD524302 SX524302:SZ524302 ACT524302:ACV524302 AMP524302:AMR524302 AWL524302:AWN524302 BGH524302:BGJ524302 BQD524302:BQF524302 BZZ524302:CAB524302 CJV524302:CJX524302 CTR524302:CTT524302 DDN524302:DDP524302 DNJ524302:DNL524302 DXF524302:DXH524302 EHB524302:EHD524302 EQX524302:EQZ524302 FAT524302:FAV524302 FKP524302:FKR524302 FUL524302:FUN524302 GEH524302:GEJ524302 GOD524302:GOF524302 GXZ524302:GYB524302 HHV524302:HHX524302 HRR524302:HRT524302 IBN524302:IBP524302 ILJ524302:ILL524302 IVF524302:IVH524302 JFB524302:JFD524302 JOX524302:JOZ524302 JYT524302:JYV524302 KIP524302:KIR524302 KSL524302:KSN524302 LCH524302:LCJ524302 LMD524302:LMF524302 LVZ524302:LWB524302 MFV524302:MFX524302 MPR524302:MPT524302 MZN524302:MZP524302 NJJ524302:NJL524302 NTF524302:NTH524302 ODB524302:ODD524302 OMX524302:OMZ524302 OWT524302:OWV524302 PGP524302:PGR524302 PQL524302:PQN524302 QAH524302:QAJ524302 QKD524302:QKF524302 QTZ524302:QUB524302 RDV524302:RDX524302 RNR524302:RNT524302 RXN524302:RXP524302 SHJ524302:SHL524302 SRF524302:SRH524302 TBB524302:TBD524302 TKX524302:TKZ524302 TUT524302:TUV524302 UEP524302:UER524302 UOL524302:UON524302 UYH524302:UYJ524302 VID524302:VIF524302 VRZ524302:VSB524302 WBV524302:WBX524302 WLR524302:WLT524302 WVN524302:WVP524302 F589838:H589838 JB589838:JD589838 SX589838:SZ589838 ACT589838:ACV589838 AMP589838:AMR589838 AWL589838:AWN589838 BGH589838:BGJ589838 BQD589838:BQF589838 BZZ589838:CAB589838 CJV589838:CJX589838 CTR589838:CTT589838 DDN589838:DDP589838 DNJ589838:DNL589838 DXF589838:DXH589838 EHB589838:EHD589838 EQX589838:EQZ589838 FAT589838:FAV589838 FKP589838:FKR589838 FUL589838:FUN589838 GEH589838:GEJ589838 GOD589838:GOF589838 GXZ589838:GYB589838 HHV589838:HHX589838 HRR589838:HRT589838 IBN589838:IBP589838 ILJ589838:ILL589838 IVF589838:IVH589838 JFB589838:JFD589838 JOX589838:JOZ589838 JYT589838:JYV589838 KIP589838:KIR589838 KSL589838:KSN589838 LCH589838:LCJ589838 LMD589838:LMF589838 LVZ589838:LWB589838 MFV589838:MFX589838 MPR589838:MPT589838 MZN589838:MZP589838 NJJ589838:NJL589838 NTF589838:NTH589838 ODB589838:ODD589838 OMX589838:OMZ589838 OWT589838:OWV589838 PGP589838:PGR589838 PQL589838:PQN589838 QAH589838:QAJ589838 QKD589838:QKF589838 QTZ589838:QUB589838 RDV589838:RDX589838 RNR589838:RNT589838 RXN589838:RXP589838 SHJ589838:SHL589838 SRF589838:SRH589838 TBB589838:TBD589838 TKX589838:TKZ589838 TUT589838:TUV589838 UEP589838:UER589838 UOL589838:UON589838 UYH589838:UYJ589838 VID589838:VIF589838 VRZ589838:VSB589838 WBV589838:WBX589838 WLR589838:WLT589838 WVN589838:WVP589838 F655374:H655374 JB655374:JD655374 SX655374:SZ655374 ACT655374:ACV655374 AMP655374:AMR655374 AWL655374:AWN655374 BGH655374:BGJ655374 BQD655374:BQF655374 BZZ655374:CAB655374 CJV655374:CJX655374 CTR655374:CTT655374 DDN655374:DDP655374 DNJ655374:DNL655374 DXF655374:DXH655374 EHB655374:EHD655374 EQX655374:EQZ655374 FAT655374:FAV655374 FKP655374:FKR655374 FUL655374:FUN655374 GEH655374:GEJ655374 GOD655374:GOF655374 GXZ655374:GYB655374 HHV655374:HHX655374 HRR655374:HRT655374 IBN655374:IBP655374 ILJ655374:ILL655374 IVF655374:IVH655374 JFB655374:JFD655374 JOX655374:JOZ655374 JYT655374:JYV655374 KIP655374:KIR655374 KSL655374:KSN655374 LCH655374:LCJ655374 LMD655374:LMF655374 LVZ655374:LWB655374 MFV655374:MFX655374 MPR655374:MPT655374 MZN655374:MZP655374 NJJ655374:NJL655374 NTF655374:NTH655374 ODB655374:ODD655374 OMX655374:OMZ655374 OWT655374:OWV655374 PGP655374:PGR655374 PQL655374:PQN655374 QAH655374:QAJ655374 QKD655374:QKF655374 QTZ655374:QUB655374 RDV655374:RDX655374 RNR655374:RNT655374 RXN655374:RXP655374 SHJ655374:SHL655374 SRF655374:SRH655374 TBB655374:TBD655374 TKX655374:TKZ655374 TUT655374:TUV655374 UEP655374:UER655374 UOL655374:UON655374 UYH655374:UYJ655374 VID655374:VIF655374 VRZ655374:VSB655374 WBV655374:WBX655374 WLR655374:WLT655374 WVN655374:WVP655374 F720910:H720910 JB720910:JD720910 SX720910:SZ720910 ACT720910:ACV720910 AMP720910:AMR720910 AWL720910:AWN720910 BGH720910:BGJ720910 BQD720910:BQF720910 BZZ720910:CAB720910 CJV720910:CJX720910 CTR720910:CTT720910 DDN720910:DDP720910 DNJ720910:DNL720910 DXF720910:DXH720910 EHB720910:EHD720910 EQX720910:EQZ720910 FAT720910:FAV720910 FKP720910:FKR720910 FUL720910:FUN720910 GEH720910:GEJ720910 GOD720910:GOF720910 GXZ720910:GYB720910 HHV720910:HHX720910 HRR720910:HRT720910 IBN720910:IBP720910 ILJ720910:ILL720910 IVF720910:IVH720910 JFB720910:JFD720910 JOX720910:JOZ720910 JYT720910:JYV720910 KIP720910:KIR720910 KSL720910:KSN720910 LCH720910:LCJ720910 LMD720910:LMF720910 LVZ720910:LWB720910 MFV720910:MFX720910 MPR720910:MPT720910 MZN720910:MZP720910 NJJ720910:NJL720910 NTF720910:NTH720910 ODB720910:ODD720910 OMX720910:OMZ720910 OWT720910:OWV720910 PGP720910:PGR720910 PQL720910:PQN720910 QAH720910:QAJ720910 QKD720910:QKF720910 QTZ720910:QUB720910 RDV720910:RDX720910 RNR720910:RNT720910 RXN720910:RXP720910 SHJ720910:SHL720910 SRF720910:SRH720910 TBB720910:TBD720910 TKX720910:TKZ720910 TUT720910:TUV720910 UEP720910:UER720910 UOL720910:UON720910 UYH720910:UYJ720910 VID720910:VIF720910 VRZ720910:VSB720910 WBV720910:WBX720910 WLR720910:WLT720910 WVN720910:WVP720910 F786446:H786446 JB786446:JD786446 SX786446:SZ786446 ACT786446:ACV786446 AMP786446:AMR786446 AWL786446:AWN786446 BGH786446:BGJ786446 BQD786446:BQF786446 BZZ786446:CAB786446 CJV786446:CJX786446 CTR786446:CTT786446 DDN786446:DDP786446 DNJ786446:DNL786446 DXF786446:DXH786446 EHB786446:EHD786446 EQX786446:EQZ786446 FAT786446:FAV786446 FKP786446:FKR786446 FUL786446:FUN786446 GEH786446:GEJ786446 GOD786446:GOF786446 GXZ786446:GYB786446 HHV786446:HHX786446 HRR786446:HRT786446 IBN786446:IBP786446 ILJ786446:ILL786446 IVF786446:IVH786446 JFB786446:JFD786446 JOX786446:JOZ786446 JYT786446:JYV786446 KIP786446:KIR786446 KSL786446:KSN786446 LCH786446:LCJ786446 LMD786446:LMF786446 LVZ786446:LWB786446 MFV786446:MFX786446 MPR786446:MPT786446 MZN786446:MZP786446 NJJ786446:NJL786446 NTF786446:NTH786446 ODB786446:ODD786446 OMX786446:OMZ786446 OWT786446:OWV786446 PGP786446:PGR786446 PQL786446:PQN786446 QAH786446:QAJ786446 QKD786446:QKF786446 QTZ786446:QUB786446 RDV786446:RDX786446 RNR786446:RNT786446 RXN786446:RXP786446 SHJ786446:SHL786446 SRF786446:SRH786446 TBB786446:TBD786446 TKX786446:TKZ786446 TUT786446:TUV786446 UEP786446:UER786446 UOL786446:UON786446 UYH786446:UYJ786446 VID786446:VIF786446 VRZ786446:VSB786446 WBV786446:WBX786446 WLR786446:WLT786446 WVN786446:WVP786446 F851982:H851982 JB851982:JD851982 SX851982:SZ851982 ACT851982:ACV851982 AMP851982:AMR851982 AWL851982:AWN851982 BGH851982:BGJ851982 BQD851982:BQF851982 BZZ851982:CAB851982 CJV851982:CJX851982 CTR851982:CTT851982 DDN851982:DDP851982 DNJ851982:DNL851982 DXF851982:DXH851982 EHB851982:EHD851982 EQX851982:EQZ851982 FAT851982:FAV851982 FKP851982:FKR851982 FUL851982:FUN851982 GEH851982:GEJ851982 GOD851982:GOF851982 GXZ851982:GYB851982 HHV851982:HHX851982 HRR851982:HRT851982 IBN851982:IBP851982 ILJ851982:ILL851982 IVF851982:IVH851982 JFB851982:JFD851982 JOX851982:JOZ851982 JYT851982:JYV851982 KIP851982:KIR851982 KSL851982:KSN851982 LCH851982:LCJ851982 LMD851982:LMF851982 LVZ851982:LWB851982 MFV851982:MFX851982 MPR851982:MPT851982 MZN851982:MZP851982 NJJ851982:NJL851982 NTF851982:NTH851982 ODB851982:ODD851982 OMX851982:OMZ851982 OWT851982:OWV851982 PGP851982:PGR851982 PQL851982:PQN851982 QAH851982:QAJ851982 QKD851982:QKF851982 QTZ851982:QUB851982 RDV851982:RDX851982 RNR851982:RNT851982 RXN851982:RXP851982 SHJ851982:SHL851982 SRF851982:SRH851982 TBB851982:TBD851982 TKX851982:TKZ851982 TUT851982:TUV851982 UEP851982:UER851982 UOL851982:UON851982 UYH851982:UYJ851982 VID851982:VIF851982 VRZ851982:VSB851982 WBV851982:WBX851982 WLR851982:WLT851982 WVN851982:WVP851982 F917518:H917518 JB917518:JD917518 SX917518:SZ917518 ACT917518:ACV917518 AMP917518:AMR917518 AWL917518:AWN917518 BGH917518:BGJ917518 BQD917518:BQF917518 BZZ917518:CAB917518 CJV917518:CJX917518 CTR917518:CTT917518 DDN917518:DDP917518 DNJ917518:DNL917518 DXF917518:DXH917518 EHB917518:EHD917518 EQX917518:EQZ917518 FAT917518:FAV917518 FKP917518:FKR917518 FUL917518:FUN917518 GEH917518:GEJ917518 GOD917518:GOF917518 GXZ917518:GYB917518 HHV917518:HHX917518 HRR917518:HRT917518 IBN917518:IBP917518 ILJ917518:ILL917518 IVF917518:IVH917518 JFB917518:JFD917518 JOX917518:JOZ917518 JYT917518:JYV917518 KIP917518:KIR917518 KSL917518:KSN917518 LCH917518:LCJ917518 LMD917518:LMF917518 LVZ917518:LWB917518 MFV917518:MFX917518 MPR917518:MPT917518 MZN917518:MZP917518 NJJ917518:NJL917518 NTF917518:NTH917518 ODB917518:ODD917518 OMX917518:OMZ917518 OWT917518:OWV917518 PGP917518:PGR917518 PQL917518:PQN917518 QAH917518:QAJ917518 QKD917518:QKF917518 QTZ917518:QUB917518 RDV917518:RDX917518 RNR917518:RNT917518 RXN917518:RXP917518 SHJ917518:SHL917518 SRF917518:SRH917518 TBB917518:TBD917518 TKX917518:TKZ917518 TUT917518:TUV917518 UEP917518:UER917518 UOL917518:UON917518 UYH917518:UYJ917518 VID917518:VIF917518 VRZ917518:VSB917518 WBV917518:WBX917518 WLR917518:WLT917518 WVN917518:WVP917518 F983054:H983054 JB983054:JD983054 SX983054:SZ983054 ACT983054:ACV983054 AMP983054:AMR983054 AWL983054:AWN983054 BGH983054:BGJ983054 BQD983054:BQF983054 BZZ983054:CAB983054 CJV983054:CJX983054 CTR983054:CTT983054 DDN983054:DDP983054 DNJ983054:DNL983054 DXF983054:DXH983054 EHB983054:EHD983054 EQX983054:EQZ983054 FAT983054:FAV983054 FKP983054:FKR983054 FUL983054:FUN983054 GEH983054:GEJ983054 GOD983054:GOF983054 GXZ983054:GYB983054 HHV983054:HHX983054 HRR983054:HRT983054 IBN983054:IBP983054 ILJ983054:ILL983054 IVF983054:IVH983054 JFB983054:JFD983054 JOX983054:JOZ983054 JYT983054:JYV983054 KIP983054:KIR983054 KSL983054:KSN983054 LCH983054:LCJ983054 LMD983054:LMF983054 LVZ983054:LWB983054 MFV983054:MFX983054 MPR983054:MPT983054 MZN983054:MZP983054 NJJ983054:NJL983054 NTF983054:NTH983054 ODB983054:ODD983054 OMX983054:OMZ983054 OWT983054:OWV983054 PGP983054:PGR983054 PQL983054:PQN983054 QAH983054:QAJ983054 QKD983054:QKF983054 QTZ983054:QUB983054 RDV983054:RDX983054 RNR983054:RNT983054 RXN983054:RXP983054 SHJ983054:SHL983054 SRF983054:SRH983054 TBB983054:TBD983054 TKX983054:TKZ983054 TUT983054:TUV983054 UEP983054:UER983054 UOL983054:UON983054 UYH983054:UYJ983054 VID983054:VIF983054 VRZ983054:VSB983054 WBV983054:WBX983054 WLR983054:WLT983054 WVN983054:WVP983054 H15:H16 JD15:JD16 SZ15:SZ16 ACV15:ACV16 AMR15:AMR16 AWN15:AWN16 BGJ15:BGJ16 BQF15:BQF16 CAB15:CAB16 CJX15:CJX16 CTT15:CTT16 DDP15:DDP16 DNL15:DNL16 DXH15:DXH16 EHD15:EHD16 EQZ15:EQZ16 FAV15:FAV16 FKR15:FKR16 FUN15:FUN16 GEJ15:GEJ16 GOF15:GOF16 GYB15:GYB16 HHX15:HHX16 HRT15:HRT16 IBP15:IBP16 ILL15:ILL16 IVH15:IVH16 JFD15:JFD16 JOZ15:JOZ16 JYV15:JYV16 KIR15:KIR16 KSN15:KSN16 LCJ15:LCJ16 LMF15:LMF16 LWB15:LWB16 MFX15:MFX16 MPT15:MPT16 MZP15:MZP16 NJL15:NJL16 NTH15:NTH16 ODD15:ODD16 OMZ15:OMZ16 OWV15:OWV16 PGR15:PGR16 PQN15:PQN16 QAJ15:QAJ16 QKF15:QKF16 QUB15:QUB16 RDX15:RDX16 RNT15:RNT16 RXP15:RXP16 SHL15:SHL16 SRH15:SRH16 TBD15:TBD16 TKZ15:TKZ16 TUV15:TUV16 UER15:UER16 UON15:UON16 UYJ15:UYJ16 VIF15:VIF16 VSB15:VSB16 WBX15:WBX16 WLT15:WLT16 WVP15:WVP16 H65551:H65552 JD65551:JD65552 SZ65551:SZ65552 ACV65551:ACV65552 AMR65551:AMR65552 AWN65551:AWN65552 BGJ65551:BGJ65552 BQF65551:BQF65552 CAB65551:CAB65552 CJX65551:CJX65552 CTT65551:CTT65552 DDP65551:DDP65552 DNL65551:DNL65552 DXH65551:DXH65552 EHD65551:EHD65552 EQZ65551:EQZ65552 FAV65551:FAV65552 FKR65551:FKR65552 FUN65551:FUN65552 GEJ65551:GEJ65552 GOF65551:GOF65552 GYB65551:GYB65552 HHX65551:HHX65552 HRT65551:HRT65552 IBP65551:IBP65552 ILL65551:ILL65552 IVH65551:IVH65552 JFD65551:JFD65552 JOZ65551:JOZ65552 JYV65551:JYV65552 KIR65551:KIR65552 KSN65551:KSN65552 LCJ65551:LCJ65552 LMF65551:LMF65552 LWB65551:LWB65552 MFX65551:MFX65552 MPT65551:MPT65552 MZP65551:MZP65552 NJL65551:NJL65552 NTH65551:NTH65552 ODD65551:ODD65552 OMZ65551:OMZ65552 OWV65551:OWV65552 PGR65551:PGR65552 PQN65551:PQN65552 QAJ65551:QAJ65552 QKF65551:QKF65552 QUB65551:QUB65552 RDX65551:RDX65552 RNT65551:RNT65552 RXP65551:RXP65552 SHL65551:SHL65552 SRH65551:SRH65552 TBD65551:TBD65552 TKZ65551:TKZ65552 TUV65551:TUV65552 UER65551:UER65552 UON65551:UON65552 UYJ65551:UYJ65552 VIF65551:VIF65552 VSB65551:VSB65552 WBX65551:WBX65552 WLT65551:WLT65552 WVP65551:WVP65552 H131087:H131088 JD131087:JD131088 SZ131087:SZ131088 ACV131087:ACV131088 AMR131087:AMR131088 AWN131087:AWN131088 BGJ131087:BGJ131088 BQF131087:BQF131088 CAB131087:CAB131088 CJX131087:CJX131088 CTT131087:CTT131088 DDP131087:DDP131088 DNL131087:DNL131088 DXH131087:DXH131088 EHD131087:EHD131088 EQZ131087:EQZ131088 FAV131087:FAV131088 FKR131087:FKR131088 FUN131087:FUN131088 GEJ131087:GEJ131088 GOF131087:GOF131088 GYB131087:GYB131088 HHX131087:HHX131088 HRT131087:HRT131088 IBP131087:IBP131088 ILL131087:ILL131088 IVH131087:IVH131088 JFD131087:JFD131088 JOZ131087:JOZ131088 JYV131087:JYV131088 KIR131087:KIR131088 KSN131087:KSN131088 LCJ131087:LCJ131088 LMF131087:LMF131088 LWB131087:LWB131088 MFX131087:MFX131088 MPT131087:MPT131088 MZP131087:MZP131088 NJL131087:NJL131088 NTH131087:NTH131088 ODD131087:ODD131088 OMZ131087:OMZ131088 OWV131087:OWV131088 PGR131087:PGR131088 PQN131087:PQN131088 QAJ131087:QAJ131088 QKF131087:QKF131088 QUB131087:QUB131088 RDX131087:RDX131088 RNT131087:RNT131088 RXP131087:RXP131088 SHL131087:SHL131088 SRH131087:SRH131088 TBD131087:TBD131088 TKZ131087:TKZ131088 TUV131087:TUV131088 UER131087:UER131088 UON131087:UON131088 UYJ131087:UYJ131088 VIF131087:VIF131088 VSB131087:VSB131088 WBX131087:WBX131088 WLT131087:WLT131088 WVP131087:WVP131088 H196623:H196624 JD196623:JD196624 SZ196623:SZ196624 ACV196623:ACV196624 AMR196623:AMR196624 AWN196623:AWN196624 BGJ196623:BGJ196624 BQF196623:BQF196624 CAB196623:CAB196624 CJX196623:CJX196624 CTT196623:CTT196624 DDP196623:DDP196624 DNL196623:DNL196624 DXH196623:DXH196624 EHD196623:EHD196624 EQZ196623:EQZ196624 FAV196623:FAV196624 FKR196623:FKR196624 FUN196623:FUN196624 GEJ196623:GEJ196624 GOF196623:GOF196624 GYB196623:GYB196624 HHX196623:HHX196624 HRT196623:HRT196624 IBP196623:IBP196624 ILL196623:ILL196624 IVH196623:IVH196624 JFD196623:JFD196624 JOZ196623:JOZ196624 JYV196623:JYV196624 KIR196623:KIR196624 KSN196623:KSN196624 LCJ196623:LCJ196624 LMF196623:LMF196624 LWB196623:LWB196624 MFX196623:MFX196624 MPT196623:MPT196624 MZP196623:MZP196624 NJL196623:NJL196624 NTH196623:NTH196624 ODD196623:ODD196624 OMZ196623:OMZ196624 OWV196623:OWV196624 PGR196623:PGR196624 PQN196623:PQN196624 QAJ196623:QAJ196624 QKF196623:QKF196624 QUB196623:QUB196624 RDX196623:RDX196624 RNT196623:RNT196624 RXP196623:RXP196624 SHL196623:SHL196624 SRH196623:SRH196624 TBD196623:TBD196624 TKZ196623:TKZ196624 TUV196623:TUV196624 UER196623:UER196624 UON196623:UON196624 UYJ196623:UYJ196624 VIF196623:VIF196624 VSB196623:VSB196624 WBX196623:WBX196624 WLT196623:WLT196624 WVP196623:WVP196624 H262159:H262160 JD262159:JD262160 SZ262159:SZ262160 ACV262159:ACV262160 AMR262159:AMR262160 AWN262159:AWN262160 BGJ262159:BGJ262160 BQF262159:BQF262160 CAB262159:CAB262160 CJX262159:CJX262160 CTT262159:CTT262160 DDP262159:DDP262160 DNL262159:DNL262160 DXH262159:DXH262160 EHD262159:EHD262160 EQZ262159:EQZ262160 FAV262159:FAV262160 FKR262159:FKR262160 FUN262159:FUN262160 GEJ262159:GEJ262160 GOF262159:GOF262160 GYB262159:GYB262160 HHX262159:HHX262160 HRT262159:HRT262160 IBP262159:IBP262160 ILL262159:ILL262160 IVH262159:IVH262160 JFD262159:JFD262160 JOZ262159:JOZ262160 JYV262159:JYV262160 KIR262159:KIR262160 KSN262159:KSN262160 LCJ262159:LCJ262160 LMF262159:LMF262160 LWB262159:LWB262160 MFX262159:MFX262160 MPT262159:MPT262160 MZP262159:MZP262160 NJL262159:NJL262160 NTH262159:NTH262160 ODD262159:ODD262160 OMZ262159:OMZ262160 OWV262159:OWV262160 PGR262159:PGR262160 PQN262159:PQN262160 QAJ262159:QAJ262160 QKF262159:QKF262160 QUB262159:QUB262160 RDX262159:RDX262160 RNT262159:RNT262160 RXP262159:RXP262160 SHL262159:SHL262160 SRH262159:SRH262160 TBD262159:TBD262160 TKZ262159:TKZ262160 TUV262159:TUV262160 UER262159:UER262160 UON262159:UON262160 UYJ262159:UYJ262160 VIF262159:VIF262160 VSB262159:VSB262160 WBX262159:WBX262160 WLT262159:WLT262160 WVP262159:WVP262160 H327695:H327696 JD327695:JD327696 SZ327695:SZ327696 ACV327695:ACV327696 AMR327695:AMR327696 AWN327695:AWN327696 BGJ327695:BGJ327696 BQF327695:BQF327696 CAB327695:CAB327696 CJX327695:CJX327696 CTT327695:CTT327696 DDP327695:DDP327696 DNL327695:DNL327696 DXH327695:DXH327696 EHD327695:EHD327696 EQZ327695:EQZ327696 FAV327695:FAV327696 FKR327695:FKR327696 FUN327695:FUN327696 GEJ327695:GEJ327696 GOF327695:GOF327696 GYB327695:GYB327696 HHX327695:HHX327696 HRT327695:HRT327696 IBP327695:IBP327696 ILL327695:ILL327696 IVH327695:IVH327696 JFD327695:JFD327696 JOZ327695:JOZ327696 JYV327695:JYV327696 KIR327695:KIR327696 KSN327695:KSN327696 LCJ327695:LCJ327696 LMF327695:LMF327696 LWB327695:LWB327696 MFX327695:MFX327696 MPT327695:MPT327696 MZP327695:MZP327696 NJL327695:NJL327696 NTH327695:NTH327696 ODD327695:ODD327696 OMZ327695:OMZ327696 OWV327695:OWV327696 PGR327695:PGR327696 PQN327695:PQN327696 QAJ327695:QAJ327696 QKF327695:QKF327696 QUB327695:QUB327696 RDX327695:RDX327696 RNT327695:RNT327696 RXP327695:RXP327696 SHL327695:SHL327696 SRH327695:SRH327696 TBD327695:TBD327696 TKZ327695:TKZ327696 TUV327695:TUV327696 UER327695:UER327696 UON327695:UON327696 UYJ327695:UYJ327696 VIF327695:VIF327696 VSB327695:VSB327696 WBX327695:WBX327696 WLT327695:WLT327696 WVP327695:WVP327696 H393231:H393232 JD393231:JD393232 SZ393231:SZ393232 ACV393231:ACV393232 AMR393231:AMR393232 AWN393231:AWN393232 BGJ393231:BGJ393232 BQF393231:BQF393232 CAB393231:CAB393232 CJX393231:CJX393232 CTT393231:CTT393232 DDP393231:DDP393232 DNL393231:DNL393232 DXH393231:DXH393232 EHD393231:EHD393232 EQZ393231:EQZ393232 FAV393231:FAV393232 FKR393231:FKR393232 FUN393231:FUN393232 GEJ393231:GEJ393232 GOF393231:GOF393232 GYB393231:GYB393232 HHX393231:HHX393232 HRT393231:HRT393232 IBP393231:IBP393232 ILL393231:ILL393232 IVH393231:IVH393232 JFD393231:JFD393232 JOZ393231:JOZ393232 JYV393231:JYV393232 KIR393231:KIR393232 KSN393231:KSN393232 LCJ393231:LCJ393232 LMF393231:LMF393232 LWB393231:LWB393232 MFX393231:MFX393232 MPT393231:MPT393232 MZP393231:MZP393232 NJL393231:NJL393232 NTH393231:NTH393232 ODD393231:ODD393232 OMZ393231:OMZ393232 OWV393231:OWV393232 PGR393231:PGR393232 PQN393231:PQN393232 QAJ393231:QAJ393232 QKF393231:QKF393232 QUB393231:QUB393232 RDX393231:RDX393232 RNT393231:RNT393232 RXP393231:RXP393232 SHL393231:SHL393232 SRH393231:SRH393232 TBD393231:TBD393232 TKZ393231:TKZ393232 TUV393231:TUV393232 UER393231:UER393232 UON393231:UON393232 UYJ393231:UYJ393232 VIF393231:VIF393232 VSB393231:VSB393232 WBX393231:WBX393232 WLT393231:WLT393232 WVP393231:WVP393232 H458767:H458768 JD458767:JD458768 SZ458767:SZ458768 ACV458767:ACV458768 AMR458767:AMR458768 AWN458767:AWN458768 BGJ458767:BGJ458768 BQF458767:BQF458768 CAB458767:CAB458768 CJX458767:CJX458768 CTT458767:CTT458768 DDP458767:DDP458768 DNL458767:DNL458768 DXH458767:DXH458768 EHD458767:EHD458768 EQZ458767:EQZ458768 FAV458767:FAV458768 FKR458767:FKR458768 FUN458767:FUN458768 GEJ458767:GEJ458768 GOF458767:GOF458768 GYB458767:GYB458768 HHX458767:HHX458768 HRT458767:HRT458768 IBP458767:IBP458768 ILL458767:ILL458768 IVH458767:IVH458768 JFD458767:JFD458768 JOZ458767:JOZ458768 JYV458767:JYV458768 KIR458767:KIR458768 KSN458767:KSN458768 LCJ458767:LCJ458768 LMF458767:LMF458768 LWB458767:LWB458768 MFX458767:MFX458768 MPT458767:MPT458768 MZP458767:MZP458768 NJL458767:NJL458768 NTH458767:NTH458768 ODD458767:ODD458768 OMZ458767:OMZ458768 OWV458767:OWV458768 PGR458767:PGR458768 PQN458767:PQN458768 QAJ458767:QAJ458768 QKF458767:QKF458768 QUB458767:QUB458768 RDX458767:RDX458768 RNT458767:RNT458768 RXP458767:RXP458768 SHL458767:SHL458768 SRH458767:SRH458768 TBD458767:TBD458768 TKZ458767:TKZ458768 TUV458767:TUV458768 UER458767:UER458768 UON458767:UON458768 UYJ458767:UYJ458768 VIF458767:VIF458768 VSB458767:VSB458768 WBX458767:WBX458768 WLT458767:WLT458768 WVP458767:WVP458768 H524303:H524304 JD524303:JD524304 SZ524303:SZ524304 ACV524303:ACV524304 AMR524303:AMR524304 AWN524303:AWN524304 BGJ524303:BGJ524304 BQF524303:BQF524304 CAB524303:CAB524304 CJX524303:CJX524304 CTT524303:CTT524304 DDP524303:DDP524304 DNL524303:DNL524304 DXH524303:DXH524304 EHD524303:EHD524304 EQZ524303:EQZ524304 FAV524303:FAV524304 FKR524303:FKR524304 FUN524303:FUN524304 GEJ524303:GEJ524304 GOF524303:GOF524304 GYB524303:GYB524304 HHX524303:HHX524304 HRT524303:HRT524304 IBP524303:IBP524304 ILL524303:ILL524304 IVH524303:IVH524304 JFD524303:JFD524304 JOZ524303:JOZ524304 JYV524303:JYV524304 KIR524303:KIR524304 KSN524303:KSN524304 LCJ524303:LCJ524304 LMF524303:LMF524304 LWB524303:LWB524304 MFX524303:MFX524304 MPT524303:MPT524304 MZP524303:MZP524304 NJL524303:NJL524304 NTH524303:NTH524304 ODD524303:ODD524304 OMZ524303:OMZ524304 OWV524303:OWV524304 PGR524303:PGR524304 PQN524303:PQN524304 QAJ524303:QAJ524304 QKF524303:QKF524304 QUB524303:QUB524304 RDX524303:RDX524304 RNT524303:RNT524304 RXP524303:RXP524304 SHL524303:SHL524304 SRH524303:SRH524304 TBD524303:TBD524304 TKZ524303:TKZ524304 TUV524303:TUV524304 UER524303:UER524304 UON524303:UON524304 UYJ524303:UYJ524304 VIF524303:VIF524304 VSB524303:VSB524304 WBX524303:WBX524304 WLT524303:WLT524304 WVP524303:WVP524304 H589839:H589840 JD589839:JD589840 SZ589839:SZ589840 ACV589839:ACV589840 AMR589839:AMR589840 AWN589839:AWN589840 BGJ589839:BGJ589840 BQF589839:BQF589840 CAB589839:CAB589840 CJX589839:CJX589840 CTT589839:CTT589840 DDP589839:DDP589840 DNL589839:DNL589840 DXH589839:DXH589840 EHD589839:EHD589840 EQZ589839:EQZ589840 FAV589839:FAV589840 FKR589839:FKR589840 FUN589839:FUN589840 GEJ589839:GEJ589840 GOF589839:GOF589840 GYB589839:GYB589840 HHX589839:HHX589840 HRT589839:HRT589840 IBP589839:IBP589840 ILL589839:ILL589840 IVH589839:IVH589840 JFD589839:JFD589840 JOZ589839:JOZ589840 JYV589839:JYV589840 KIR589839:KIR589840 KSN589839:KSN589840 LCJ589839:LCJ589840 LMF589839:LMF589840 LWB589839:LWB589840 MFX589839:MFX589840 MPT589839:MPT589840 MZP589839:MZP589840 NJL589839:NJL589840 NTH589839:NTH589840 ODD589839:ODD589840 OMZ589839:OMZ589840 OWV589839:OWV589840 PGR589839:PGR589840 PQN589839:PQN589840 QAJ589839:QAJ589840 QKF589839:QKF589840 QUB589839:QUB589840 RDX589839:RDX589840 RNT589839:RNT589840 RXP589839:RXP589840 SHL589839:SHL589840 SRH589839:SRH589840 TBD589839:TBD589840 TKZ589839:TKZ589840 TUV589839:TUV589840 UER589839:UER589840 UON589839:UON589840 UYJ589839:UYJ589840 VIF589839:VIF589840 VSB589839:VSB589840 WBX589839:WBX589840 WLT589839:WLT589840 WVP589839:WVP589840 H655375:H655376 JD655375:JD655376 SZ655375:SZ655376 ACV655375:ACV655376 AMR655375:AMR655376 AWN655375:AWN655376 BGJ655375:BGJ655376 BQF655375:BQF655376 CAB655375:CAB655376 CJX655375:CJX655376 CTT655375:CTT655376 DDP655375:DDP655376 DNL655375:DNL655376 DXH655375:DXH655376 EHD655375:EHD655376 EQZ655375:EQZ655376 FAV655375:FAV655376 FKR655375:FKR655376 FUN655375:FUN655376 GEJ655375:GEJ655376 GOF655375:GOF655376 GYB655375:GYB655376 HHX655375:HHX655376 HRT655375:HRT655376 IBP655375:IBP655376 ILL655375:ILL655376 IVH655375:IVH655376 JFD655375:JFD655376 JOZ655375:JOZ655376 JYV655375:JYV655376 KIR655375:KIR655376 KSN655375:KSN655376 LCJ655375:LCJ655376 LMF655375:LMF655376 LWB655375:LWB655376 MFX655375:MFX655376 MPT655375:MPT655376 MZP655375:MZP655376 NJL655375:NJL655376 NTH655375:NTH655376 ODD655375:ODD655376 OMZ655375:OMZ655376 OWV655375:OWV655376 PGR655375:PGR655376 PQN655375:PQN655376 QAJ655375:QAJ655376 QKF655375:QKF655376 QUB655375:QUB655376 RDX655375:RDX655376 RNT655375:RNT655376 RXP655375:RXP655376 SHL655375:SHL655376 SRH655375:SRH655376 TBD655375:TBD655376 TKZ655375:TKZ655376 TUV655375:TUV655376 UER655375:UER655376 UON655375:UON655376 UYJ655375:UYJ655376 VIF655375:VIF655376 VSB655375:VSB655376 WBX655375:WBX655376 WLT655375:WLT655376 WVP655375:WVP655376 H720911:H720912 JD720911:JD720912 SZ720911:SZ720912 ACV720911:ACV720912 AMR720911:AMR720912 AWN720911:AWN720912 BGJ720911:BGJ720912 BQF720911:BQF720912 CAB720911:CAB720912 CJX720911:CJX720912 CTT720911:CTT720912 DDP720911:DDP720912 DNL720911:DNL720912 DXH720911:DXH720912 EHD720911:EHD720912 EQZ720911:EQZ720912 FAV720911:FAV720912 FKR720911:FKR720912 FUN720911:FUN720912 GEJ720911:GEJ720912 GOF720911:GOF720912 GYB720911:GYB720912 HHX720911:HHX720912 HRT720911:HRT720912 IBP720911:IBP720912 ILL720911:ILL720912 IVH720911:IVH720912 JFD720911:JFD720912 JOZ720911:JOZ720912 JYV720911:JYV720912 KIR720911:KIR720912 KSN720911:KSN720912 LCJ720911:LCJ720912 LMF720911:LMF720912 LWB720911:LWB720912 MFX720911:MFX720912 MPT720911:MPT720912 MZP720911:MZP720912 NJL720911:NJL720912 NTH720911:NTH720912 ODD720911:ODD720912 OMZ720911:OMZ720912 OWV720911:OWV720912 PGR720911:PGR720912 PQN720911:PQN720912 QAJ720911:QAJ720912 QKF720911:QKF720912 QUB720911:QUB720912 RDX720911:RDX720912 RNT720911:RNT720912 RXP720911:RXP720912 SHL720911:SHL720912 SRH720911:SRH720912 TBD720911:TBD720912 TKZ720911:TKZ720912 TUV720911:TUV720912 UER720911:UER720912 UON720911:UON720912 UYJ720911:UYJ720912 VIF720911:VIF720912 VSB720911:VSB720912 WBX720911:WBX720912 WLT720911:WLT720912 WVP720911:WVP720912 H786447:H786448 JD786447:JD786448 SZ786447:SZ786448 ACV786447:ACV786448 AMR786447:AMR786448 AWN786447:AWN786448 BGJ786447:BGJ786448 BQF786447:BQF786448 CAB786447:CAB786448 CJX786447:CJX786448 CTT786447:CTT786448 DDP786447:DDP786448 DNL786447:DNL786448 DXH786447:DXH786448 EHD786447:EHD786448 EQZ786447:EQZ786448 FAV786447:FAV786448 FKR786447:FKR786448 FUN786447:FUN786448 GEJ786447:GEJ786448 GOF786447:GOF786448 GYB786447:GYB786448 HHX786447:HHX786448 HRT786447:HRT786448 IBP786447:IBP786448 ILL786447:ILL786448 IVH786447:IVH786448 JFD786447:JFD786448 JOZ786447:JOZ786448 JYV786447:JYV786448 KIR786447:KIR786448 KSN786447:KSN786448 LCJ786447:LCJ786448 LMF786447:LMF786448 LWB786447:LWB786448 MFX786447:MFX786448 MPT786447:MPT786448 MZP786447:MZP786448 NJL786447:NJL786448 NTH786447:NTH786448 ODD786447:ODD786448 OMZ786447:OMZ786448 OWV786447:OWV786448 PGR786447:PGR786448 PQN786447:PQN786448 QAJ786447:QAJ786448 QKF786447:QKF786448 QUB786447:QUB786448 RDX786447:RDX786448 RNT786447:RNT786448 RXP786447:RXP786448 SHL786447:SHL786448 SRH786447:SRH786448 TBD786447:TBD786448 TKZ786447:TKZ786448 TUV786447:TUV786448 UER786447:UER786448 UON786447:UON786448 UYJ786447:UYJ786448 VIF786447:VIF786448 VSB786447:VSB786448 WBX786447:WBX786448 WLT786447:WLT786448 WVP786447:WVP786448 H851983:H851984 JD851983:JD851984 SZ851983:SZ851984 ACV851983:ACV851984 AMR851983:AMR851984 AWN851983:AWN851984 BGJ851983:BGJ851984 BQF851983:BQF851984 CAB851983:CAB851984 CJX851983:CJX851984 CTT851983:CTT851984 DDP851983:DDP851984 DNL851983:DNL851984 DXH851983:DXH851984 EHD851983:EHD851984 EQZ851983:EQZ851984 FAV851983:FAV851984 FKR851983:FKR851984 FUN851983:FUN851984 GEJ851983:GEJ851984 GOF851983:GOF851984 GYB851983:GYB851984 HHX851983:HHX851984 HRT851983:HRT851984 IBP851983:IBP851984 ILL851983:ILL851984 IVH851983:IVH851984 JFD851983:JFD851984 JOZ851983:JOZ851984 JYV851983:JYV851984 KIR851983:KIR851984 KSN851983:KSN851984 LCJ851983:LCJ851984 LMF851983:LMF851984 LWB851983:LWB851984 MFX851983:MFX851984 MPT851983:MPT851984 MZP851983:MZP851984 NJL851983:NJL851984 NTH851983:NTH851984 ODD851983:ODD851984 OMZ851983:OMZ851984 OWV851983:OWV851984 PGR851983:PGR851984 PQN851983:PQN851984 QAJ851983:QAJ851984 QKF851983:QKF851984 QUB851983:QUB851984 RDX851983:RDX851984 RNT851983:RNT851984 RXP851983:RXP851984 SHL851983:SHL851984 SRH851983:SRH851984 TBD851983:TBD851984 TKZ851983:TKZ851984 TUV851983:TUV851984 UER851983:UER851984 UON851983:UON851984 UYJ851983:UYJ851984 VIF851983:VIF851984 VSB851983:VSB851984 WBX851983:WBX851984 WLT851983:WLT851984 WVP851983:WVP851984 H917519:H917520 JD917519:JD917520 SZ917519:SZ917520 ACV917519:ACV917520 AMR917519:AMR917520 AWN917519:AWN917520 BGJ917519:BGJ917520 BQF917519:BQF917520 CAB917519:CAB917520 CJX917519:CJX917520 CTT917519:CTT917520 DDP917519:DDP917520 DNL917519:DNL917520 DXH917519:DXH917520 EHD917519:EHD917520 EQZ917519:EQZ917520 FAV917519:FAV917520 FKR917519:FKR917520 FUN917519:FUN917520 GEJ917519:GEJ917520 GOF917519:GOF917520 GYB917519:GYB917520 HHX917519:HHX917520 HRT917519:HRT917520 IBP917519:IBP917520 ILL917519:ILL917520 IVH917519:IVH917520 JFD917519:JFD917520 JOZ917519:JOZ917520 JYV917519:JYV917520 KIR917519:KIR917520 KSN917519:KSN917520 LCJ917519:LCJ917520 LMF917519:LMF917520 LWB917519:LWB917520 MFX917519:MFX917520 MPT917519:MPT917520 MZP917519:MZP917520 NJL917519:NJL917520 NTH917519:NTH917520 ODD917519:ODD917520 OMZ917519:OMZ917520 OWV917519:OWV917520 PGR917519:PGR917520 PQN917519:PQN917520 QAJ917519:QAJ917520 QKF917519:QKF917520 QUB917519:QUB917520 RDX917519:RDX917520 RNT917519:RNT917520 RXP917519:RXP917520 SHL917519:SHL917520 SRH917519:SRH917520 TBD917519:TBD917520 TKZ917519:TKZ917520 TUV917519:TUV917520 UER917519:UER917520 UON917519:UON917520 UYJ917519:UYJ917520 VIF917519:VIF917520 VSB917519:VSB917520 WBX917519:WBX917520 WLT917519:WLT917520 WVP917519:WVP917520 H983055:H983056 JD983055:JD983056 SZ983055:SZ983056 ACV983055:ACV983056 AMR983055:AMR983056 AWN983055:AWN983056 BGJ983055:BGJ983056 BQF983055:BQF983056 CAB983055:CAB983056 CJX983055:CJX983056 CTT983055:CTT983056 DDP983055:DDP983056 DNL983055:DNL983056 DXH983055:DXH983056 EHD983055:EHD983056 EQZ983055:EQZ983056 FAV983055:FAV983056 FKR983055:FKR983056 FUN983055:FUN983056 GEJ983055:GEJ983056 GOF983055:GOF983056 GYB983055:GYB983056 HHX983055:HHX983056 HRT983055:HRT983056 IBP983055:IBP983056 ILL983055:ILL983056 IVH983055:IVH983056 JFD983055:JFD983056 JOZ983055:JOZ983056 JYV983055:JYV983056 KIR983055:KIR983056 KSN983055:KSN983056 LCJ983055:LCJ983056 LMF983055:LMF983056 LWB983055:LWB983056 MFX983055:MFX983056 MPT983055:MPT983056 MZP983055:MZP983056 NJL983055:NJL983056 NTH983055:NTH983056 ODD983055:ODD983056 OMZ983055:OMZ983056 OWV983055:OWV983056 PGR983055:PGR983056 PQN983055:PQN983056 QAJ983055:QAJ983056 QKF983055:QKF983056 QUB983055:QUB983056 RDX983055:RDX983056 RNT983055:RNT983056 RXP983055:RXP983056 SHL983055:SHL983056 SRH983055:SRH983056 TBD983055:TBD983056 TKZ983055:TKZ983056 TUV983055:TUV983056 UER983055:UER983056 UON983055:UON983056 UYJ983055:UYJ983056 VIF983055:VIF983056 VSB983055:VSB983056 WBX983055:WBX983056 WLT983055:WLT983056 WVP983055:WVP983056 I14:I17 JE14:JE17 TA14:TA17 ACW14:ACW17 AMS14:AMS17 AWO14:AWO17 BGK14:BGK17 BQG14:BQG17 CAC14:CAC17 CJY14:CJY17 CTU14:CTU17 DDQ14:DDQ17 DNM14:DNM17 DXI14:DXI17 EHE14:EHE17 ERA14:ERA17 FAW14:FAW17 FKS14:FKS17 FUO14:FUO17 GEK14:GEK17 GOG14:GOG17 GYC14:GYC17 HHY14:HHY17 HRU14:HRU17 IBQ14:IBQ17 ILM14:ILM17 IVI14:IVI17 JFE14:JFE17 JPA14:JPA17 JYW14:JYW17 KIS14:KIS17 KSO14:KSO17 LCK14:LCK17 LMG14:LMG17 LWC14:LWC17 MFY14:MFY17 MPU14:MPU17 MZQ14:MZQ17 NJM14:NJM17 NTI14:NTI17 ODE14:ODE17 ONA14:ONA17 OWW14:OWW17 PGS14:PGS17 PQO14:PQO17 QAK14:QAK17 QKG14:QKG17 QUC14:QUC17 RDY14:RDY17 RNU14:RNU17 RXQ14:RXQ17 SHM14:SHM17 SRI14:SRI17 TBE14:TBE17 TLA14:TLA17 TUW14:TUW17 UES14:UES17 UOO14:UOO17 UYK14:UYK17 VIG14:VIG17 VSC14:VSC17 WBY14:WBY17 WLU14:WLU17 WVQ14:WVQ17 I65550:I65553 JE65550:JE65553 TA65550:TA65553 ACW65550:ACW65553 AMS65550:AMS65553 AWO65550:AWO65553 BGK65550:BGK65553 BQG65550:BQG65553 CAC65550:CAC65553 CJY65550:CJY65553 CTU65550:CTU65553 DDQ65550:DDQ65553 DNM65550:DNM65553 DXI65550:DXI65553 EHE65550:EHE65553 ERA65550:ERA65553 FAW65550:FAW65553 FKS65550:FKS65553 FUO65550:FUO65553 GEK65550:GEK65553 GOG65550:GOG65553 GYC65550:GYC65553 HHY65550:HHY65553 HRU65550:HRU65553 IBQ65550:IBQ65553 ILM65550:ILM65553 IVI65550:IVI65553 JFE65550:JFE65553 JPA65550:JPA65553 JYW65550:JYW65553 KIS65550:KIS65553 KSO65550:KSO65553 LCK65550:LCK65553 LMG65550:LMG65553 LWC65550:LWC65553 MFY65550:MFY65553 MPU65550:MPU65553 MZQ65550:MZQ65553 NJM65550:NJM65553 NTI65550:NTI65553 ODE65550:ODE65553 ONA65550:ONA65553 OWW65550:OWW65553 PGS65550:PGS65553 PQO65550:PQO65553 QAK65550:QAK65553 QKG65550:QKG65553 QUC65550:QUC65553 RDY65550:RDY65553 RNU65550:RNU65553 RXQ65550:RXQ65553 SHM65550:SHM65553 SRI65550:SRI65553 TBE65550:TBE65553 TLA65550:TLA65553 TUW65550:TUW65553 UES65550:UES65553 UOO65550:UOO65553 UYK65550:UYK65553 VIG65550:VIG65553 VSC65550:VSC65553 WBY65550:WBY65553 WLU65550:WLU65553 WVQ65550:WVQ65553 I131086:I131089 JE131086:JE131089 TA131086:TA131089 ACW131086:ACW131089 AMS131086:AMS131089 AWO131086:AWO131089 BGK131086:BGK131089 BQG131086:BQG131089 CAC131086:CAC131089 CJY131086:CJY131089 CTU131086:CTU131089 DDQ131086:DDQ131089 DNM131086:DNM131089 DXI131086:DXI131089 EHE131086:EHE131089 ERA131086:ERA131089 FAW131086:FAW131089 FKS131086:FKS131089 FUO131086:FUO131089 GEK131086:GEK131089 GOG131086:GOG131089 GYC131086:GYC131089 HHY131086:HHY131089 HRU131086:HRU131089 IBQ131086:IBQ131089 ILM131086:ILM131089 IVI131086:IVI131089 JFE131086:JFE131089 JPA131086:JPA131089 JYW131086:JYW131089 KIS131086:KIS131089 KSO131086:KSO131089 LCK131086:LCK131089 LMG131086:LMG131089 LWC131086:LWC131089 MFY131086:MFY131089 MPU131086:MPU131089 MZQ131086:MZQ131089 NJM131086:NJM131089 NTI131086:NTI131089 ODE131086:ODE131089 ONA131086:ONA131089 OWW131086:OWW131089 PGS131086:PGS131089 PQO131086:PQO131089 QAK131086:QAK131089 QKG131086:QKG131089 QUC131086:QUC131089 RDY131086:RDY131089 RNU131086:RNU131089 RXQ131086:RXQ131089 SHM131086:SHM131089 SRI131086:SRI131089 TBE131086:TBE131089 TLA131086:TLA131089 TUW131086:TUW131089 UES131086:UES131089 UOO131086:UOO131089 UYK131086:UYK131089 VIG131086:VIG131089 VSC131086:VSC131089 WBY131086:WBY131089 WLU131086:WLU131089 WVQ131086:WVQ131089 I196622:I196625 JE196622:JE196625 TA196622:TA196625 ACW196622:ACW196625 AMS196622:AMS196625 AWO196622:AWO196625 BGK196622:BGK196625 BQG196622:BQG196625 CAC196622:CAC196625 CJY196622:CJY196625 CTU196622:CTU196625 DDQ196622:DDQ196625 DNM196622:DNM196625 DXI196622:DXI196625 EHE196622:EHE196625 ERA196622:ERA196625 FAW196622:FAW196625 FKS196622:FKS196625 FUO196622:FUO196625 GEK196622:GEK196625 GOG196622:GOG196625 GYC196622:GYC196625 HHY196622:HHY196625 HRU196622:HRU196625 IBQ196622:IBQ196625 ILM196622:ILM196625 IVI196622:IVI196625 JFE196622:JFE196625 JPA196622:JPA196625 JYW196622:JYW196625 KIS196622:KIS196625 KSO196622:KSO196625 LCK196622:LCK196625 LMG196622:LMG196625 LWC196622:LWC196625 MFY196622:MFY196625 MPU196622:MPU196625 MZQ196622:MZQ196625 NJM196622:NJM196625 NTI196622:NTI196625 ODE196622:ODE196625 ONA196622:ONA196625 OWW196622:OWW196625 PGS196622:PGS196625 PQO196622:PQO196625 QAK196622:QAK196625 QKG196622:QKG196625 QUC196622:QUC196625 RDY196622:RDY196625 RNU196622:RNU196625 RXQ196622:RXQ196625 SHM196622:SHM196625 SRI196622:SRI196625 TBE196622:TBE196625 TLA196622:TLA196625 TUW196622:TUW196625 UES196622:UES196625 UOO196622:UOO196625 UYK196622:UYK196625 VIG196622:VIG196625 VSC196622:VSC196625 WBY196622:WBY196625 WLU196622:WLU196625 WVQ196622:WVQ196625 I262158:I262161 JE262158:JE262161 TA262158:TA262161 ACW262158:ACW262161 AMS262158:AMS262161 AWO262158:AWO262161 BGK262158:BGK262161 BQG262158:BQG262161 CAC262158:CAC262161 CJY262158:CJY262161 CTU262158:CTU262161 DDQ262158:DDQ262161 DNM262158:DNM262161 DXI262158:DXI262161 EHE262158:EHE262161 ERA262158:ERA262161 FAW262158:FAW262161 FKS262158:FKS262161 FUO262158:FUO262161 GEK262158:GEK262161 GOG262158:GOG262161 GYC262158:GYC262161 HHY262158:HHY262161 HRU262158:HRU262161 IBQ262158:IBQ262161 ILM262158:ILM262161 IVI262158:IVI262161 JFE262158:JFE262161 JPA262158:JPA262161 JYW262158:JYW262161 KIS262158:KIS262161 KSO262158:KSO262161 LCK262158:LCK262161 LMG262158:LMG262161 LWC262158:LWC262161 MFY262158:MFY262161 MPU262158:MPU262161 MZQ262158:MZQ262161 NJM262158:NJM262161 NTI262158:NTI262161 ODE262158:ODE262161 ONA262158:ONA262161 OWW262158:OWW262161 PGS262158:PGS262161 PQO262158:PQO262161 QAK262158:QAK262161 QKG262158:QKG262161 QUC262158:QUC262161 RDY262158:RDY262161 RNU262158:RNU262161 RXQ262158:RXQ262161 SHM262158:SHM262161 SRI262158:SRI262161 TBE262158:TBE262161 TLA262158:TLA262161 TUW262158:TUW262161 UES262158:UES262161 UOO262158:UOO262161 UYK262158:UYK262161 VIG262158:VIG262161 VSC262158:VSC262161 WBY262158:WBY262161 WLU262158:WLU262161 WVQ262158:WVQ262161 I327694:I327697 JE327694:JE327697 TA327694:TA327697 ACW327694:ACW327697 AMS327694:AMS327697 AWO327694:AWO327697 BGK327694:BGK327697 BQG327694:BQG327697 CAC327694:CAC327697 CJY327694:CJY327697 CTU327694:CTU327697 DDQ327694:DDQ327697 DNM327694:DNM327697 DXI327694:DXI327697 EHE327694:EHE327697 ERA327694:ERA327697 FAW327694:FAW327697 FKS327694:FKS327697 FUO327694:FUO327697 GEK327694:GEK327697 GOG327694:GOG327697 GYC327694:GYC327697 HHY327694:HHY327697 HRU327694:HRU327697 IBQ327694:IBQ327697 ILM327694:ILM327697 IVI327694:IVI327697 JFE327694:JFE327697 JPA327694:JPA327697 JYW327694:JYW327697 KIS327694:KIS327697 KSO327694:KSO327697 LCK327694:LCK327697 LMG327694:LMG327697 LWC327694:LWC327697 MFY327694:MFY327697 MPU327694:MPU327697 MZQ327694:MZQ327697 NJM327694:NJM327697 NTI327694:NTI327697 ODE327694:ODE327697 ONA327694:ONA327697 OWW327694:OWW327697 PGS327694:PGS327697 PQO327694:PQO327697 QAK327694:QAK327697 QKG327694:QKG327697 QUC327694:QUC327697 RDY327694:RDY327697 RNU327694:RNU327697 RXQ327694:RXQ327697 SHM327694:SHM327697 SRI327694:SRI327697 TBE327694:TBE327697 TLA327694:TLA327697 TUW327694:TUW327697 UES327694:UES327697 UOO327694:UOO327697 UYK327694:UYK327697 VIG327694:VIG327697 VSC327694:VSC327697 WBY327694:WBY327697 WLU327694:WLU327697 WVQ327694:WVQ327697 I393230:I393233 JE393230:JE393233 TA393230:TA393233 ACW393230:ACW393233 AMS393230:AMS393233 AWO393230:AWO393233 BGK393230:BGK393233 BQG393230:BQG393233 CAC393230:CAC393233 CJY393230:CJY393233 CTU393230:CTU393233 DDQ393230:DDQ393233 DNM393230:DNM393233 DXI393230:DXI393233 EHE393230:EHE393233 ERA393230:ERA393233 FAW393230:FAW393233 FKS393230:FKS393233 FUO393230:FUO393233 GEK393230:GEK393233 GOG393230:GOG393233 GYC393230:GYC393233 HHY393230:HHY393233 HRU393230:HRU393233 IBQ393230:IBQ393233 ILM393230:ILM393233 IVI393230:IVI393233 JFE393230:JFE393233 JPA393230:JPA393233 JYW393230:JYW393233 KIS393230:KIS393233 KSO393230:KSO393233 LCK393230:LCK393233 LMG393230:LMG393233 LWC393230:LWC393233 MFY393230:MFY393233 MPU393230:MPU393233 MZQ393230:MZQ393233 NJM393230:NJM393233 NTI393230:NTI393233 ODE393230:ODE393233 ONA393230:ONA393233 OWW393230:OWW393233 PGS393230:PGS393233 PQO393230:PQO393233 QAK393230:QAK393233 QKG393230:QKG393233 QUC393230:QUC393233 RDY393230:RDY393233 RNU393230:RNU393233 RXQ393230:RXQ393233 SHM393230:SHM393233 SRI393230:SRI393233 TBE393230:TBE393233 TLA393230:TLA393233 TUW393230:TUW393233 UES393230:UES393233 UOO393230:UOO393233 UYK393230:UYK393233 VIG393230:VIG393233 VSC393230:VSC393233 WBY393230:WBY393233 WLU393230:WLU393233 WVQ393230:WVQ393233 I458766:I458769 JE458766:JE458769 TA458766:TA458769 ACW458766:ACW458769 AMS458766:AMS458769 AWO458766:AWO458769 BGK458766:BGK458769 BQG458766:BQG458769 CAC458766:CAC458769 CJY458766:CJY458769 CTU458766:CTU458769 DDQ458766:DDQ458769 DNM458766:DNM458769 DXI458766:DXI458769 EHE458766:EHE458769 ERA458766:ERA458769 FAW458766:FAW458769 FKS458766:FKS458769 FUO458766:FUO458769 GEK458766:GEK458769 GOG458766:GOG458769 GYC458766:GYC458769 HHY458766:HHY458769 HRU458766:HRU458769 IBQ458766:IBQ458769 ILM458766:ILM458769 IVI458766:IVI458769 JFE458766:JFE458769 JPA458766:JPA458769 JYW458766:JYW458769 KIS458766:KIS458769 KSO458766:KSO458769 LCK458766:LCK458769 LMG458766:LMG458769 LWC458766:LWC458769 MFY458766:MFY458769 MPU458766:MPU458769 MZQ458766:MZQ458769 NJM458766:NJM458769 NTI458766:NTI458769 ODE458766:ODE458769 ONA458766:ONA458769 OWW458766:OWW458769 PGS458766:PGS458769 PQO458766:PQO458769 QAK458766:QAK458769 QKG458766:QKG458769 QUC458766:QUC458769 RDY458766:RDY458769 RNU458766:RNU458769 RXQ458766:RXQ458769 SHM458766:SHM458769 SRI458766:SRI458769 TBE458766:TBE458769 TLA458766:TLA458769 TUW458766:TUW458769 UES458766:UES458769 UOO458766:UOO458769 UYK458766:UYK458769 VIG458766:VIG458769 VSC458766:VSC458769 WBY458766:WBY458769 WLU458766:WLU458769 WVQ458766:WVQ458769 I524302:I524305 JE524302:JE524305 TA524302:TA524305 ACW524302:ACW524305 AMS524302:AMS524305 AWO524302:AWO524305 BGK524302:BGK524305 BQG524302:BQG524305 CAC524302:CAC524305 CJY524302:CJY524305 CTU524302:CTU524305 DDQ524302:DDQ524305 DNM524302:DNM524305 DXI524302:DXI524305 EHE524302:EHE524305 ERA524302:ERA524305 FAW524302:FAW524305 FKS524302:FKS524305 FUO524302:FUO524305 GEK524302:GEK524305 GOG524302:GOG524305 GYC524302:GYC524305 HHY524302:HHY524305 HRU524302:HRU524305 IBQ524302:IBQ524305 ILM524302:ILM524305 IVI524302:IVI524305 JFE524302:JFE524305 JPA524302:JPA524305 JYW524302:JYW524305 KIS524302:KIS524305 KSO524302:KSO524305 LCK524302:LCK524305 LMG524302:LMG524305 LWC524302:LWC524305 MFY524302:MFY524305 MPU524302:MPU524305 MZQ524302:MZQ524305 NJM524302:NJM524305 NTI524302:NTI524305 ODE524302:ODE524305 ONA524302:ONA524305 OWW524302:OWW524305 PGS524302:PGS524305 PQO524302:PQO524305 QAK524302:QAK524305 QKG524302:QKG524305 QUC524302:QUC524305 RDY524302:RDY524305 RNU524302:RNU524305 RXQ524302:RXQ524305 SHM524302:SHM524305 SRI524302:SRI524305 TBE524302:TBE524305 TLA524302:TLA524305 TUW524302:TUW524305 UES524302:UES524305 UOO524302:UOO524305 UYK524302:UYK524305 VIG524302:VIG524305 VSC524302:VSC524305 WBY524302:WBY524305 WLU524302:WLU524305 WVQ524302:WVQ524305 I589838:I589841 JE589838:JE589841 TA589838:TA589841 ACW589838:ACW589841 AMS589838:AMS589841 AWO589838:AWO589841 BGK589838:BGK589841 BQG589838:BQG589841 CAC589838:CAC589841 CJY589838:CJY589841 CTU589838:CTU589841 DDQ589838:DDQ589841 DNM589838:DNM589841 DXI589838:DXI589841 EHE589838:EHE589841 ERA589838:ERA589841 FAW589838:FAW589841 FKS589838:FKS589841 FUO589838:FUO589841 GEK589838:GEK589841 GOG589838:GOG589841 GYC589838:GYC589841 HHY589838:HHY589841 HRU589838:HRU589841 IBQ589838:IBQ589841 ILM589838:ILM589841 IVI589838:IVI589841 JFE589838:JFE589841 JPA589838:JPA589841 JYW589838:JYW589841 KIS589838:KIS589841 KSO589838:KSO589841 LCK589838:LCK589841 LMG589838:LMG589841 LWC589838:LWC589841 MFY589838:MFY589841 MPU589838:MPU589841 MZQ589838:MZQ589841 NJM589838:NJM589841 NTI589838:NTI589841 ODE589838:ODE589841 ONA589838:ONA589841 OWW589838:OWW589841 PGS589838:PGS589841 PQO589838:PQO589841 QAK589838:QAK589841 QKG589838:QKG589841 QUC589838:QUC589841 RDY589838:RDY589841 RNU589838:RNU589841 RXQ589838:RXQ589841 SHM589838:SHM589841 SRI589838:SRI589841 TBE589838:TBE589841 TLA589838:TLA589841 TUW589838:TUW589841 UES589838:UES589841 UOO589838:UOO589841 UYK589838:UYK589841 VIG589838:VIG589841 VSC589838:VSC589841 WBY589838:WBY589841 WLU589838:WLU589841 WVQ589838:WVQ589841 I655374:I655377 JE655374:JE655377 TA655374:TA655377 ACW655374:ACW655377 AMS655374:AMS655377 AWO655374:AWO655377 BGK655374:BGK655377 BQG655374:BQG655377 CAC655374:CAC655377 CJY655374:CJY655377 CTU655374:CTU655377 DDQ655374:DDQ655377 DNM655374:DNM655377 DXI655374:DXI655377 EHE655374:EHE655377 ERA655374:ERA655377 FAW655374:FAW655377 FKS655374:FKS655377 FUO655374:FUO655377 GEK655374:GEK655377 GOG655374:GOG655377 GYC655374:GYC655377 HHY655374:HHY655377 HRU655374:HRU655377 IBQ655374:IBQ655377 ILM655374:ILM655377 IVI655374:IVI655377 JFE655374:JFE655377 JPA655374:JPA655377 JYW655374:JYW655377 KIS655374:KIS655377 KSO655374:KSO655377 LCK655374:LCK655377 LMG655374:LMG655377 LWC655374:LWC655377 MFY655374:MFY655377 MPU655374:MPU655377 MZQ655374:MZQ655377 NJM655374:NJM655377 NTI655374:NTI655377 ODE655374:ODE655377 ONA655374:ONA655377 OWW655374:OWW655377 PGS655374:PGS655377 PQO655374:PQO655377 QAK655374:QAK655377 QKG655374:QKG655377 QUC655374:QUC655377 RDY655374:RDY655377 RNU655374:RNU655377 RXQ655374:RXQ655377 SHM655374:SHM655377 SRI655374:SRI655377 TBE655374:TBE655377 TLA655374:TLA655377 TUW655374:TUW655377 UES655374:UES655377 UOO655374:UOO655377 UYK655374:UYK655377 VIG655374:VIG655377 VSC655374:VSC655377 WBY655374:WBY655377 WLU655374:WLU655377 WVQ655374:WVQ655377 I720910:I720913 JE720910:JE720913 TA720910:TA720913 ACW720910:ACW720913 AMS720910:AMS720913 AWO720910:AWO720913 BGK720910:BGK720913 BQG720910:BQG720913 CAC720910:CAC720913 CJY720910:CJY720913 CTU720910:CTU720913 DDQ720910:DDQ720913 DNM720910:DNM720913 DXI720910:DXI720913 EHE720910:EHE720913 ERA720910:ERA720913 FAW720910:FAW720913 FKS720910:FKS720913 FUO720910:FUO720913 GEK720910:GEK720913 GOG720910:GOG720913 GYC720910:GYC720913 HHY720910:HHY720913 HRU720910:HRU720913 IBQ720910:IBQ720913 ILM720910:ILM720913 IVI720910:IVI720913 JFE720910:JFE720913 JPA720910:JPA720913 JYW720910:JYW720913 KIS720910:KIS720913 KSO720910:KSO720913 LCK720910:LCK720913 LMG720910:LMG720913 LWC720910:LWC720913 MFY720910:MFY720913 MPU720910:MPU720913 MZQ720910:MZQ720913 NJM720910:NJM720913 NTI720910:NTI720913 ODE720910:ODE720913 ONA720910:ONA720913 OWW720910:OWW720913 PGS720910:PGS720913 PQO720910:PQO720913 QAK720910:QAK720913 QKG720910:QKG720913 QUC720910:QUC720913 RDY720910:RDY720913 RNU720910:RNU720913 RXQ720910:RXQ720913 SHM720910:SHM720913 SRI720910:SRI720913 TBE720910:TBE720913 TLA720910:TLA720913 TUW720910:TUW720913 UES720910:UES720913 UOO720910:UOO720913 UYK720910:UYK720913 VIG720910:VIG720913 VSC720910:VSC720913 WBY720910:WBY720913 WLU720910:WLU720913 WVQ720910:WVQ720913 I786446:I786449 JE786446:JE786449 TA786446:TA786449 ACW786446:ACW786449 AMS786446:AMS786449 AWO786446:AWO786449 BGK786446:BGK786449 BQG786446:BQG786449 CAC786446:CAC786449 CJY786446:CJY786449 CTU786446:CTU786449 DDQ786446:DDQ786449 DNM786446:DNM786449 DXI786446:DXI786449 EHE786446:EHE786449 ERA786446:ERA786449 FAW786446:FAW786449 FKS786446:FKS786449 FUO786446:FUO786449 GEK786446:GEK786449 GOG786446:GOG786449 GYC786446:GYC786449 HHY786446:HHY786449 HRU786446:HRU786449 IBQ786446:IBQ786449 ILM786446:ILM786449 IVI786446:IVI786449 JFE786446:JFE786449 JPA786446:JPA786449 JYW786446:JYW786449 KIS786446:KIS786449 KSO786446:KSO786449 LCK786446:LCK786449 LMG786446:LMG786449 LWC786446:LWC786449 MFY786446:MFY786449 MPU786446:MPU786449 MZQ786446:MZQ786449 NJM786446:NJM786449 NTI786446:NTI786449 ODE786446:ODE786449 ONA786446:ONA786449 OWW786446:OWW786449 PGS786446:PGS786449 PQO786446:PQO786449 QAK786446:QAK786449 QKG786446:QKG786449 QUC786446:QUC786449 RDY786446:RDY786449 RNU786446:RNU786449 RXQ786446:RXQ786449 SHM786446:SHM786449 SRI786446:SRI786449 TBE786446:TBE786449 TLA786446:TLA786449 TUW786446:TUW786449 UES786446:UES786449 UOO786446:UOO786449 UYK786446:UYK786449 VIG786446:VIG786449 VSC786446:VSC786449 WBY786446:WBY786449 WLU786446:WLU786449 WVQ786446:WVQ786449 I851982:I851985 JE851982:JE851985 TA851982:TA851985 ACW851982:ACW851985 AMS851982:AMS851985 AWO851982:AWO851985 BGK851982:BGK851985 BQG851982:BQG851985 CAC851982:CAC851985 CJY851982:CJY851985 CTU851982:CTU851985 DDQ851982:DDQ851985 DNM851982:DNM851985 DXI851982:DXI851985 EHE851982:EHE851985 ERA851982:ERA851985 FAW851982:FAW851985 FKS851982:FKS851985 FUO851982:FUO851985 GEK851982:GEK851985 GOG851982:GOG851985 GYC851982:GYC851985 HHY851982:HHY851985 HRU851982:HRU851985 IBQ851982:IBQ851985 ILM851982:ILM851985 IVI851982:IVI851985 JFE851982:JFE851985 JPA851982:JPA851985 JYW851982:JYW851985 KIS851982:KIS851985 KSO851982:KSO851985 LCK851982:LCK851985 LMG851982:LMG851985 LWC851982:LWC851985 MFY851982:MFY851985 MPU851982:MPU851985 MZQ851982:MZQ851985 NJM851982:NJM851985 NTI851982:NTI851985 ODE851982:ODE851985 ONA851982:ONA851985 OWW851982:OWW851985 PGS851982:PGS851985 PQO851982:PQO851985 QAK851982:QAK851985 QKG851982:QKG851985 QUC851982:QUC851985 RDY851982:RDY851985 RNU851982:RNU851985 RXQ851982:RXQ851985 SHM851982:SHM851985 SRI851982:SRI851985 TBE851982:TBE851985 TLA851982:TLA851985 TUW851982:TUW851985 UES851982:UES851985 UOO851982:UOO851985 UYK851982:UYK851985 VIG851982:VIG851985 VSC851982:VSC851985 WBY851982:WBY851985 WLU851982:WLU851985 WVQ851982:WVQ851985 I917518:I917521 JE917518:JE917521 TA917518:TA917521 ACW917518:ACW917521 AMS917518:AMS917521 AWO917518:AWO917521 BGK917518:BGK917521 BQG917518:BQG917521 CAC917518:CAC917521 CJY917518:CJY917521 CTU917518:CTU917521 DDQ917518:DDQ917521 DNM917518:DNM917521 DXI917518:DXI917521 EHE917518:EHE917521 ERA917518:ERA917521 FAW917518:FAW917521 FKS917518:FKS917521 FUO917518:FUO917521 GEK917518:GEK917521 GOG917518:GOG917521 GYC917518:GYC917521 HHY917518:HHY917521 HRU917518:HRU917521 IBQ917518:IBQ917521 ILM917518:ILM917521 IVI917518:IVI917521 JFE917518:JFE917521 JPA917518:JPA917521 JYW917518:JYW917521 KIS917518:KIS917521 KSO917518:KSO917521 LCK917518:LCK917521 LMG917518:LMG917521 LWC917518:LWC917521 MFY917518:MFY917521 MPU917518:MPU917521 MZQ917518:MZQ917521 NJM917518:NJM917521 NTI917518:NTI917521 ODE917518:ODE917521 ONA917518:ONA917521 OWW917518:OWW917521 PGS917518:PGS917521 PQO917518:PQO917521 QAK917518:QAK917521 QKG917518:QKG917521 QUC917518:QUC917521 RDY917518:RDY917521 RNU917518:RNU917521 RXQ917518:RXQ917521 SHM917518:SHM917521 SRI917518:SRI917521 TBE917518:TBE917521 TLA917518:TLA917521 TUW917518:TUW917521 UES917518:UES917521 UOO917518:UOO917521 UYK917518:UYK917521 VIG917518:VIG917521 VSC917518:VSC917521 WBY917518:WBY917521 WLU917518:WLU917521 WVQ917518:WVQ917521 I983054:I983057 JE983054:JE983057 TA983054:TA983057 ACW983054:ACW983057 AMS983054:AMS983057 AWO983054:AWO983057 BGK983054:BGK983057 BQG983054:BQG983057 CAC983054:CAC983057 CJY983054:CJY983057 CTU983054:CTU983057 DDQ983054:DDQ983057 DNM983054:DNM983057 DXI983054:DXI983057 EHE983054:EHE983057 ERA983054:ERA983057 FAW983054:FAW983057 FKS983054:FKS983057 FUO983054:FUO983057 GEK983054:GEK983057 GOG983054:GOG983057 GYC983054:GYC983057 HHY983054:HHY983057 HRU983054:HRU983057 IBQ983054:IBQ983057 ILM983054:ILM983057 IVI983054:IVI983057 JFE983054:JFE983057 JPA983054:JPA983057 JYW983054:JYW983057 KIS983054:KIS983057 KSO983054:KSO983057 LCK983054:LCK983057 LMG983054:LMG983057 LWC983054:LWC983057 MFY983054:MFY983057 MPU983054:MPU983057 MZQ983054:MZQ983057 NJM983054:NJM983057 NTI983054:NTI983057 ODE983054:ODE983057 ONA983054:ONA983057 OWW983054:OWW983057 PGS983054:PGS983057 PQO983054:PQO983057 QAK983054:QAK983057 QKG983054:QKG983057 QUC983054:QUC983057 RDY983054:RDY983057 RNU983054:RNU983057 RXQ983054:RXQ983057 SHM983054:SHM983057 SRI983054:SRI983057 TBE983054:TBE983057 TLA983054:TLA983057 TUW983054:TUW983057 UES983054:UES983057 UOO983054:UOO983057 UYK983054:UYK983057 VIG983054:VIG983057 VSC983054:VSC983057 WBY983054:WBY983057 WLU983054:WLU983057 WVQ983054:WVQ983057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F65557:H65557 JB65557:JD65557 SX65557:SZ65557 ACT65557:ACV65557 AMP65557:AMR65557 AWL65557:AWN65557 BGH65557:BGJ65557 BQD65557:BQF65557 BZZ65557:CAB65557 CJV65557:CJX65557 CTR65557:CTT65557 DDN65557:DDP65557 DNJ65557:DNL65557 DXF65557:DXH65557 EHB65557:EHD65557 EQX65557:EQZ65557 FAT65557:FAV65557 FKP65557:FKR65557 FUL65557:FUN65557 GEH65557:GEJ65557 GOD65557:GOF65557 GXZ65557:GYB65557 HHV65557:HHX65557 HRR65557:HRT65557 IBN65557:IBP65557 ILJ65557:ILL65557 IVF65557:IVH65557 JFB65557:JFD65557 JOX65557:JOZ65557 JYT65557:JYV65557 KIP65557:KIR65557 KSL65557:KSN65557 LCH65557:LCJ65557 LMD65557:LMF65557 LVZ65557:LWB65557 MFV65557:MFX65557 MPR65557:MPT65557 MZN65557:MZP65557 NJJ65557:NJL65557 NTF65557:NTH65557 ODB65557:ODD65557 OMX65557:OMZ65557 OWT65557:OWV65557 PGP65557:PGR65557 PQL65557:PQN65557 QAH65557:QAJ65557 QKD65557:QKF65557 QTZ65557:QUB65557 RDV65557:RDX65557 RNR65557:RNT65557 RXN65557:RXP65557 SHJ65557:SHL65557 SRF65557:SRH65557 TBB65557:TBD65557 TKX65557:TKZ65557 TUT65557:TUV65557 UEP65557:UER65557 UOL65557:UON65557 UYH65557:UYJ65557 VID65557:VIF65557 VRZ65557:VSB65557 WBV65557:WBX65557 WLR65557:WLT65557 WVN65557:WVP65557 F131093:H131093 JB131093:JD131093 SX131093:SZ131093 ACT131093:ACV131093 AMP131093:AMR131093 AWL131093:AWN131093 BGH131093:BGJ131093 BQD131093:BQF131093 BZZ131093:CAB131093 CJV131093:CJX131093 CTR131093:CTT131093 DDN131093:DDP131093 DNJ131093:DNL131093 DXF131093:DXH131093 EHB131093:EHD131093 EQX131093:EQZ131093 FAT131093:FAV131093 FKP131093:FKR131093 FUL131093:FUN131093 GEH131093:GEJ131093 GOD131093:GOF131093 GXZ131093:GYB131093 HHV131093:HHX131093 HRR131093:HRT131093 IBN131093:IBP131093 ILJ131093:ILL131093 IVF131093:IVH131093 JFB131093:JFD131093 JOX131093:JOZ131093 JYT131093:JYV131093 KIP131093:KIR131093 KSL131093:KSN131093 LCH131093:LCJ131093 LMD131093:LMF131093 LVZ131093:LWB131093 MFV131093:MFX131093 MPR131093:MPT131093 MZN131093:MZP131093 NJJ131093:NJL131093 NTF131093:NTH131093 ODB131093:ODD131093 OMX131093:OMZ131093 OWT131093:OWV131093 PGP131093:PGR131093 PQL131093:PQN131093 QAH131093:QAJ131093 QKD131093:QKF131093 QTZ131093:QUB131093 RDV131093:RDX131093 RNR131093:RNT131093 RXN131093:RXP131093 SHJ131093:SHL131093 SRF131093:SRH131093 TBB131093:TBD131093 TKX131093:TKZ131093 TUT131093:TUV131093 UEP131093:UER131093 UOL131093:UON131093 UYH131093:UYJ131093 VID131093:VIF131093 VRZ131093:VSB131093 WBV131093:WBX131093 WLR131093:WLT131093 WVN131093:WVP131093 F196629:H196629 JB196629:JD196629 SX196629:SZ196629 ACT196629:ACV196629 AMP196629:AMR196629 AWL196629:AWN196629 BGH196629:BGJ196629 BQD196629:BQF196629 BZZ196629:CAB196629 CJV196629:CJX196629 CTR196629:CTT196629 DDN196629:DDP196629 DNJ196629:DNL196629 DXF196629:DXH196629 EHB196629:EHD196629 EQX196629:EQZ196629 FAT196629:FAV196629 FKP196629:FKR196629 FUL196629:FUN196629 GEH196629:GEJ196629 GOD196629:GOF196629 GXZ196629:GYB196629 HHV196629:HHX196629 HRR196629:HRT196629 IBN196629:IBP196629 ILJ196629:ILL196629 IVF196629:IVH196629 JFB196629:JFD196629 JOX196629:JOZ196629 JYT196629:JYV196629 KIP196629:KIR196629 KSL196629:KSN196629 LCH196629:LCJ196629 LMD196629:LMF196629 LVZ196629:LWB196629 MFV196629:MFX196629 MPR196629:MPT196629 MZN196629:MZP196629 NJJ196629:NJL196629 NTF196629:NTH196629 ODB196629:ODD196629 OMX196629:OMZ196629 OWT196629:OWV196629 PGP196629:PGR196629 PQL196629:PQN196629 QAH196629:QAJ196629 QKD196629:QKF196629 QTZ196629:QUB196629 RDV196629:RDX196629 RNR196629:RNT196629 RXN196629:RXP196629 SHJ196629:SHL196629 SRF196629:SRH196629 TBB196629:TBD196629 TKX196629:TKZ196629 TUT196629:TUV196629 UEP196629:UER196629 UOL196629:UON196629 UYH196629:UYJ196629 VID196629:VIF196629 VRZ196629:VSB196629 WBV196629:WBX196629 WLR196629:WLT196629 WVN196629:WVP196629 F262165:H262165 JB262165:JD262165 SX262165:SZ262165 ACT262165:ACV262165 AMP262165:AMR262165 AWL262165:AWN262165 BGH262165:BGJ262165 BQD262165:BQF262165 BZZ262165:CAB262165 CJV262165:CJX262165 CTR262165:CTT262165 DDN262165:DDP262165 DNJ262165:DNL262165 DXF262165:DXH262165 EHB262165:EHD262165 EQX262165:EQZ262165 FAT262165:FAV262165 FKP262165:FKR262165 FUL262165:FUN262165 GEH262165:GEJ262165 GOD262165:GOF262165 GXZ262165:GYB262165 HHV262165:HHX262165 HRR262165:HRT262165 IBN262165:IBP262165 ILJ262165:ILL262165 IVF262165:IVH262165 JFB262165:JFD262165 JOX262165:JOZ262165 JYT262165:JYV262165 KIP262165:KIR262165 KSL262165:KSN262165 LCH262165:LCJ262165 LMD262165:LMF262165 LVZ262165:LWB262165 MFV262165:MFX262165 MPR262165:MPT262165 MZN262165:MZP262165 NJJ262165:NJL262165 NTF262165:NTH262165 ODB262165:ODD262165 OMX262165:OMZ262165 OWT262165:OWV262165 PGP262165:PGR262165 PQL262165:PQN262165 QAH262165:QAJ262165 QKD262165:QKF262165 QTZ262165:QUB262165 RDV262165:RDX262165 RNR262165:RNT262165 RXN262165:RXP262165 SHJ262165:SHL262165 SRF262165:SRH262165 TBB262165:TBD262165 TKX262165:TKZ262165 TUT262165:TUV262165 UEP262165:UER262165 UOL262165:UON262165 UYH262165:UYJ262165 VID262165:VIF262165 VRZ262165:VSB262165 WBV262165:WBX262165 WLR262165:WLT262165 WVN262165:WVP262165 F327701:H327701 JB327701:JD327701 SX327701:SZ327701 ACT327701:ACV327701 AMP327701:AMR327701 AWL327701:AWN327701 BGH327701:BGJ327701 BQD327701:BQF327701 BZZ327701:CAB327701 CJV327701:CJX327701 CTR327701:CTT327701 DDN327701:DDP327701 DNJ327701:DNL327701 DXF327701:DXH327701 EHB327701:EHD327701 EQX327701:EQZ327701 FAT327701:FAV327701 FKP327701:FKR327701 FUL327701:FUN327701 GEH327701:GEJ327701 GOD327701:GOF327701 GXZ327701:GYB327701 HHV327701:HHX327701 HRR327701:HRT327701 IBN327701:IBP327701 ILJ327701:ILL327701 IVF327701:IVH327701 JFB327701:JFD327701 JOX327701:JOZ327701 JYT327701:JYV327701 KIP327701:KIR327701 KSL327701:KSN327701 LCH327701:LCJ327701 LMD327701:LMF327701 LVZ327701:LWB327701 MFV327701:MFX327701 MPR327701:MPT327701 MZN327701:MZP327701 NJJ327701:NJL327701 NTF327701:NTH327701 ODB327701:ODD327701 OMX327701:OMZ327701 OWT327701:OWV327701 PGP327701:PGR327701 PQL327701:PQN327701 QAH327701:QAJ327701 QKD327701:QKF327701 QTZ327701:QUB327701 RDV327701:RDX327701 RNR327701:RNT327701 RXN327701:RXP327701 SHJ327701:SHL327701 SRF327701:SRH327701 TBB327701:TBD327701 TKX327701:TKZ327701 TUT327701:TUV327701 UEP327701:UER327701 UOL327701:UON327701 UYH327701:UYJ327701 VID327701:VIF327701 VRZ327701:VSB327701 WBV327701:WBX327701 WLR327701:WLT327701 WVN327701:WVP327701 F393237:H393237 JB393237:JD393237 SX393237:SZ393237 ACT393237:ACV393237 AMP393237:AMR393237 AWL393237:AWN393237 BGH393237:BGJ393237 BQD393237:BQF393237 BZZ393237:CAB393237 CJV393237:CJX393237 CTR393237:CTT393237 DDN393237:DDP393237 DNJ393237:DNL393237 DXF393237:DXH393237 EHB393237:EHD393237 EQX393237:EQZ393237 FAT393237:FAV393237 FKP393237:FKR393237 FUL393237:FUN393237 GEH393237:GEJ393237 GOD393237:GOF393237 GXZ393237:GYB393237 HHV393237:HHX393237 HRR393237:HRT393237 IBN393237:IBP393237 ILJ393237:ILL393237 IVF393237:IVH393237 JFB393237:JFD393237 JOX393237:JOZ393237 JYT393237:JYV393237 KIP393237:KIR393237 KSL393237:KSN393237 LCH393237:LCJ393237 LMD393237:LMF393237 LVZ393237:LWB393237 MFV393237:MFX393237 MPR393237:MPT393237 MZN393237:MZP393237 NJJ393237:NJL393237 NTF393237:NTH393237 ODB393237:ODD393237 OMX393237:OMZ393237 OWT393237:OWV393237 PGP393237:PGR393237 PQL393237:PQN393237 QAH393237:QAJ393237 QKD393237:QKF393237 QTZ393237:QUB393237 RDV393237:RDX393237 RNR393237:RNT393237 RXN393237:RXP393237 SHJ393237:SHL393237 SRF393237:SRH393237 TBB393237:TBD393237 TKX393237:TKZ393237 TUT393237:TUV393237 UEP393237:UER393237 UOL393237:UON393237 UYH393237:UYJ393237 VID393237:VIF393237 VRZ393237:VSB393237 WBV393237:WBX393237 WLR393237:WLT393237 WVN393237:WVP393237 F458773:H458773 JB458773:JD458773 SX458773:SZ458773 ACT458773:ACV458773 AMP458773:AMR458773 AWL458773:AWN458773 BGH458773:BGJ458773 BQD458773:BQF458773 BZZ458773:CAB458773 CJV458773:CJX458773 CTR458773:CTT458773 DDN458773:DDP458773 DNJ458773:DNL458773 DXF458773:DXH458773 EHB458773:EHD458773 EQX458773:EQZ458773 FAT458773:FAV458773 FKP458773:FKR458773 FUL458773:FUN458773 GEH458773:GEJ458773 GOD458773:GOF458773 GXZ458773:GYB458773 HHV458773:HHX458773 HRR458773:HRT458773 IBN458773:IBP458773 ILJ458773:ILL458773 IVF458773:IVH458773 JFB458773:JFD458773 JOX458773:JOZ458773 JYT458773:JYV458773 KIP458773:KIR458773 KSL458773:KSN458773 LCH458773:LCJ458773 LMD458773:LMF458773 LVZ458773:LWB458773 MFV458773:MFX458773 MPR458773:MPT458773 MZN458773:MZP458773 NJJ458773:NJL458773 NTF458773:NTH458773 ODB458773:ODD458773 OMX458773:OMZ458773 OWT458773:OWV458773 PGP458773:PGR458773 PQL458773:PQN458773 QAH458773:QAJ458773 QKD458773:QKF458773 QTZ458773:QUB458773 RDV458773:RDX458773 RNR458773:RNT458773 RXN458773:RXP458773 SHJ458773:SHL458773 SRF458773:SRH458773 TBB458773:TBD458773 TKX458773:TKZ458773 TUT458773:TUV458773 UEP458773:UER458773 UOL458773:UON458773 UYH458773:UYJ458773 VID458773:VIF458773 VRZ458773:VSB458773 WBV458773:WBX458773 WLR458773:WLT458773 WVN458773:WVP458773 F524309:H524309 JB524309:JD524309 SX524309:SZ524309 ACT524309:ACV524309 AMP524309:AMR524309 AWL524309:AWN524309 BGH524309:BGJ524309 BQD524309:BQF524309 BZZ524309:CAB524309 CJV524309:CJX524309 CTR524309:CTT524309 DDN524309:DDP524309 DNJ524309:DNL524309 DXF524309:DXH524309 EHB524309:EHD524309 EQX524309:EQZ524309 FAT524309:FAV524309 FKP524309:FKR524309 FUL524309:FUN524309 GEH524309:GEJ524309 GOD524309:GOF524309 GXZ524309:GYB524309 HHV524309:HHX524309 HRR524309:HRT524309 IBN524309:IBP524309 ILJ524309:ILL524309 IVF524309:IVH524309 JFB524309:JFD524309 JOX524309:JOZ524309 JYT524309:JYV524309 KIP524309:KIR524309 KSL524309:KSN524309 LCH524309:LCJ524309 LMD524309:LMF524309 LVZ524309:LWB524309 MFV524309:MFX524309 MPR524309:MPT524309 MZN524309:MZP524309 NJJ524309:NJL524309 NTF524309:NTH524309 ODB524309:ODD524309 OMX524309:OMZ524309 OWT524309:OWV524309 PGP524309:PGR524309 PQL524309:PQN524309 QAH524309:QAJ524309 QKD524309:QKF524309 QTZ524309:QUB524309 RDV524309:RDX524309 RNR524309:RNT524309 RXN524309:RXP524309 SHJ524309:SHL524309 SRF524309:SRH524309 TBB524309:TBD524309 TKX524309:TKZ524309 TUT524309:TUV524309 UEP524309:UER524309 UOL524309:UON524309 UYH524309:UYJ524309 VID524309:VIF524309 VRZ524309:VSB524309 WBV524309:WBX524309 WLR524309:WLT524309 WVN524309:WVP524309 F589845:H589845 JB589845:JD589845 SX589845:SZ589845 ACT589845:ACV589845 AMP589845:AMR589845 AWL589845:AWN589845 BGH589845:BGJ589845 BQD589845:BQF589845 BZZ589845:CAB589845 CJV589845:CJX589845 CTR589845:CTT589845 DDN589845:DDP589845 DNJ589845:DNL589845 DXF589845:DXH589845 EHB589845:EHD589845 EQX589845:EQZ589845 FAT589845:FAV589845 FKP589845:FKR589845 FUL589845:FUN589845 GEH589845:GEJ589845 GOD589845:GOF589845 GXZ589845:GYB589845 HHV589845:HHX589845 HRR589845:HRT589845 IBN589845:IBP589845 ILJ589845:ILL589845 IVF589845:IVH589845 JFB589845:JFD589845 JOX589845:JOZ589845 JYT589845:JYV589845 KIP589845:KIR589845 KSL589845:KSN589845 LCH589845:LCJ589845 LMD589845:LMF589845 LVZ589845:LWB589845 MFV589845:MFX589845 MPR589845:MPT589845 MZN589845:MZP589845 NJJ589845:NJL589845 NTF589845:NTH589845 ODB589845:ODD589845 OMX589845:OMZ589845 OWT589845:OWV589845 PGP589845:PGR589845 PQL589845:PQN589845 QAH589845:QAJ589845 QKD589845:QKF589845 QTZ589845:QUB589845 RDV589845:RDX589845 RNR589845:RNT589845 RXN589845:RXP589845 SHJ589845:SHL589845 SRF589845:SRH589845 TBB589845:TBD589845 TKX589845:TKZ589845 TUT589845:TUV589845 UEP589845:UER589845 UOL589845:UON589845 UYH589845:UYJ589845 VID589845:VIF589845 VRZ589845:VSB589845 WBV589845:WBX589845 WLR589845:WLT589845 WVN589845:WVP589845 F655381:H655381 JB655381:JD655381 SX655381:SZ655381 ACT655381:ACV655381 AMP655381:AMR655381 AWL655381:AWN655381 BGH655381:BGJ655381 BQD655381:BQF655381 BZZ655381:CAB655381 CJV655381:CJX655381 CTR655381:CTT655381 DDN655381:DDP655381 DNJ655381:DNL655381 DXF655381:DXH655381 EHB655381:EHD655381 EQX655381:EQZ655381 FAT655381:FAV655381 FKP655381:FKR655381 FUL655381:FUN655381 GEH655381:GEJ655381 GOD655381:GOF655381 GXZ655381:GYB655381 HHV655381:HHX655381 HRR655381:HRT655381 IBN655381:IBP655381 ILJ655381:ILL655381 IVF655381:IVH655381 JFB655381:JFD655381 JOX655381:JOZ655381 JYT655381:JYV655381 KIP655381:KIR655381 KSL655381:KSN655381 LCH655381:LCJ655381 LMD655381:LMF655381 LVZ655381:LWB655381 MFV655381:MFX655381 MPR655381:MPT655381 MZN655381:MZP655381 NJJ655381:NJL655381 NTF655381:NTH655381 ODB655381:ODD655381 OMX655381:OMZ655381 OWT655381:OWV655381 PGP655381:PGR655381 PQL655381:PQN655381 QAH655381:QAJ655381 QKD655381:QKF655381 QTZ655381:QUB655381 RDV655381:RDX655381 RNR655381:RNT655381 RXN655381:RXP655381 SHJ655381:SHL655381 SRF655381:SRH655381 TBB655381:TBD655381 TKX655381:TKZ655381 TUT655381:TUV655381 UEP655381:UER655381 UOL655381:UON655381 UYH655381:UYJ655381 VID655381:VIF655381 VRZ655381:VSB655381 WBV655381:WBX655381 WLR655381:WLT655381 WVN655381:WVP655381 F720917:H720917 JB720917:JD720917 SX720917:SZ720917 ACT720917:ACV720917 AMP720917:AMR720917 AWL720917:AWN720917 BGH720917:BGJ720917 BQD720917:BQF720917 BZZ720917:CAB720917 CJV720917:CJX720917 CTR720917:CTT720917 DDN720917:DDP720917 DNJ720917:DNL720917 DXF720917:DXH720917 EHB720917:EHD720917 EQX720917:EQZ720917 FAT720917:FAV720917 FKP720917:FKR720917 FUL720917:FUN720917 GEH720917:GEJ720917 GOD720917:GOF720917 GXZ720917:GYB720917 HHV720917:HHX720917 HRR720917:HRT720917 IBN720917:IBP720917 ILJ720917:ILL720917 IVF720917:IVH720917 JFB720917:JFD720917 JOX720917:JOZ720917 JYT720917:JYV720917 KIP720917:KIR720917 KSL720917:KSN720917 LCH720917:LCJ720917 LMD720917:LMF720917 LVZ720917:LWB720917 MFV720917:MFX720917 MPR720917:MPT720917 MZN720917:MZP720917 NJJ720917:NJL720917 NTF720917:NTH720917 ODB720917:ODD720917 OMX720917:OMZ720917 OWT720917:OWV720917 PGP720917:PGR720917 PQL720917:PQN720917 QAH720917:QAJ720917 QKD720917:QKF720917 QTZ720917:QUB720917 RDV720917:RDX720917 RNR720917:RNT720917 RXN720917:RXP720917 SHJ720917:SHL720917 SRF720917:SRH720917 TBB720917:TBD720917 TKX720917:TKZ720917 TUT720917:TUV720917 UEP720917:UER720917 UOL720917:UON720917 UYH720917:UYJ720917 VID720917:VIF720917 VRZ720917:VSB720917 WBV720917:WBX720917 WLR720917:WLT720917 WVN720917:WVP720917 F786453:H786453 JB786453:JD786453 SX786453:SZ786453 ACT786453:ACV786453 AMP786453:AMR786453 AWL786453:AWN786453 BGH786453:BGJ786453 BQD786453:BQF786453 BZZ786453:CAB786453 CJV786453:CJX786453 CTR786453:CTT786453 DDN786453:DDP786453 DNJ786453:DNL786453 DXF786453:DXH786453 EHB786453:EHD786453 EQX786453:EQZ786453 FAT786453:FAV786453 FKP786453:FKR786453 FUL786453:FUN786453 GEH786453:GEJ786453 GOD786453:GOF786453 GXZ786453:GYB786453 HHV786453:HHX786453 HRR786453:HRT786453 IBN786453:IBP786453 ILJ786453:ILL786453 IVF786453:IVH786453 JFB786453:JFD786453 JOX786453:JOZ786453 JYT786453:JYV786453 KIP786453:KIR786453 KSL786453:KSN786453 LCH786453:LCJ786453 LMD786453:LMF786453 LVZ786453:LWB786453 MFV786453:MFX786453 MPR786453:MPT786453 MZN786453:MZP786453 NJJ786453:NJL786453 NTF786453:NTH786453 ODB786453:ODD786453 OMX786453:OMZ786453 OWT786453:OWV786453 PGP786453:PGR786453 PQL786453:PQN786453 QAH786453:QAJ786453 QKD786453:QKF786453 QTZ786453:QUB786453 RDV786453:RDX786453 RNR786453:RNT786453 RXN786453:RXP786453 SHJ786453:SHL786453 SRF786453:SRH786453 TBB786453:TBD786453 TKX786453:TKZ786453 TUT786453:TUV786453 UEP786453:UER786453 UOL786453:UON786453 UYH786453:UYJ786453 VID786453:VIF786453 VRZ786453:VSB786453 WBV786453:WBX786453 WLR786453:WLT786453 WVN786453:WVP786453 F851989:H851989 JB851989:JD851989 SX851989:SZ851989 ACT851989:ACV851989 AMP851989:AMR851989 AWL851989:AWN851989 BGH851989:BGJ851989 BQD851989:BQF851989 BZZ851989:CAB851989 CJV851989:CJX851989 CTR851989:CTT851989 DDN851989:DDP851989 DNJ851989:DNL851989 DXF851989:DXH851989 EHB851989:EHD851989 EQX851989:EQZ851989 FAT851989:FAV851989 FKP851989:FKR851989 FUL851989:FUN851989 GEH851989:GEJ851989 GOD851989:GOF851989 GXZ851989:GYB851989 HHV851989:HHX851989 HRR851989:HRT851989 IBN851989:IBP851989 ILJ851989:ILL851989 IVF851989:IVH851989 JFB851989:JFD851989 JOX851989:JOZ851989 JYT851989:JYV851989 KIP851989:KIR851989 KSL851989:KSN851989 LCH851989:LCJ851989 LMD851989:LMF851989 LVZ851989:LWB851989 MFV851989:MFX851989 MPR851989:MPT851989 MZN851989:MZP851989 NJJ851989:NJL851989 NTF851989:NTH851989 ODB851989:ODD851989 OMX851989:OMZ851989 OWT851989:OWV851989 PGP851989:PGR851989 PQL851989:PQN851989 QAH851989:QAJ851989 QKD851989:QKF851989 QTZ851989:QUB851989 RDV851989:RDX851989 RNR851989:RNT851989 RXN851989:RXP851989 SHJ851989:SHL851989 SRF851989:SRH851989 TBB851989:TBD851989 TKX851989:TKZ851989 TUT851989:TUV851989 UEP851989:UER851989 UOL851989:UON851989 UYH851989:UYJ851989 VID851989:VIF851989 VRZ851989:VSB851989 WBV851989:WBX851989 WLR851989:WLT851989 WVN851989:WVP851989 F917525:H917525 JB917525:JD917525 SX917525:SZ917525 ACT917525:ACV917525 AMP917525:AMR917525 AWL917525:AWN917525 BGH917525:BGJ917525 BQD917525:BQF917525 BZZ917525:CAB917525 CJV917525:CJX917525 CTR917525:CTT917525 DDN917525:DDP917525 DNJ917525:DNL917525 DXF917525:DXH917525 EHB917525:EHD917525 EQX917525:EQZ917525 FAT917525:FAV917525 FKP917525:FKR917525 FUL917525:FUN917525 GEH917525:GEJ917525 GOD917525:GOF917525 GXZ917525:GYB917525 HHV917525:HHX917525 HRR917525:HRT917525 IBN917525:IBP917525 ILJ917525:ILL917525 IVF917525:IVH917525 JFB917525:JFD917525 JOX917525:JOZ917525 JYT917525:JYV917525 KIP917525:KIR917525 KSL917525:KSN917525 LCH917525:LCJ917525 LMD917525:LMF917525 LVZ917525:LWB917525 MFV917525:MFX917525 MPR917525:MPT917525 MZN917525:MZP917525 NJJ917525:NJL917525 NTF917525:NTH917525 ODB917525:ODD917525 OMX917525:OMZ917525 OWT917525:OWV917525 PGP917525:PGR917525 PQL917525:PQN917525 QAH917525:QAJ917525 QKD917525:QKF917525 QTZ917525:QUB917525 RDV917525:RDX917525 RNR917525:RNT917525 RXN917525:RXP917525 SHJ917525:SHL917525 SRF917525:SRH917525 TBB917525:TBD917525 TKX917525:TKZ917525 TUT917525:TUV917525 UEP917525:UER917525 UOL917525:UON917525 UYH917525:UYJ917525 VID917525:VIF917525 VRZ917525:VSB917525 WBV917525:WBX917525 WLR917525:WLT917525 WVN917525:WVP917525 F983061:H983061 JB983061:JD983061 SX983061:SZ983061 ACT983061:ACV983061 AMP983061:AMR983061 AWL983061:AWN983061 BGH983061:BGJ983061 BQD983061:BQF983061 BZZ983061:CAB983061 CJV983061:CJX983061 CTR983061:CTT983061 DDN983061:DDP983061 DNJ983061:DNL983061 DXF983061:DXH983061 EHB983061:EHD983061 EQX983061:EQZ983061 FAT983061:FAV983061 FKP983061:FKR983061 FUL983061:FUN983061 GEH983061:GEJ983061 GOD983061:GOF983061 GXZ983061:GYB983061 HHV983061:HHX983061 HRR983061:HRT983061 IBN983061:IBP983061 ILJ983061:ILL983061 IVF983061:IVH983061 JFB983061:JFD983061 JOX983061:JOZ983061 JYT983061:JYV983061 KIP983061:KIR983061 KSL983061:KSN983061 LCH983061:LCJ983061 LMD983061:LMF983061 LVZ983061:LWB983061 MFV983061:MFX983061 MPR983061:MPT983061 MZN983061:MZP983061 NJJ983061:NJL983061 NTF983061:NTH983061 ODB983061:ODD983061 OMX983061:OMZ983061 OWT983061:OWV983061 PGP983061:PGR983061 PQL983061:PQN983061 QAH983061:QAJ983061 QKD983061:QKF983061 QTZ983061:QUB983061 RDV983061:RDX983061 RNR983061:RNT983061 RXN983061:RXP983061 SHJ983061:SHL983061 SRF983061:SRH983061 TBB983061:TBD983061 TKX983061:TKZ983061 TUT983061:TUV983061 UEP983061:UER983061 UOL983061:UON983061 UYH983061:UYJ983061 VID983061:VIF983061 VRZ983061:VSB983061 WBV983061:WBX983061 WLR983061:WLT983061 WVN983061:WVP983061 H22:H23 JD22:JD23 SZ22:SZ23 ACV22:ACV23 AMR22:AMR23 AWN22:AWN23 BGJ22:BGJ23 BQF22:BQF23 CAB22:CAB23 CJX22:CJX23 CTT22:CTT23 DDP22:DDP23 DNL22:DNL23 DXH22:DXH23 EHD22:EHD23 EQZ22:EQZ23 FAV22:FAV23 FKR22:FKR23 FUN22:FUN23 GEJ22:GEJ23 GOF22:GOF23 GYB22:GYB23 HHX22:HHX23 HRT22:HRT23 IBP22:IBP23 ILL22:ILL23 IVH22:IVH23 JFD22:JFD23 JOZ22:JOZ23 JYV22:JYV23 KIR22:KIR23 KSN22:KSN23 LCJ22:LCJ23 LMF22:LMF23 LWB22:LWB23 MFX22:MFX23 MPT22:MPT23 MZP22:MZP23 NJL22:NJL23 NTH22:NTH23 ODD22:ODD23 OMZ22:OMZ23 OWV22:OWV23 PGR22:PGR23 PQN22:PQN23 QAJ22:QAJ23 QKF22:QKF23 QUB22:QUB23 RDX22:RDX23 RNT22:RNT23 RXP22:RXP23 SHL22:SHL23 SRH22:SRH23 TBD22:TBD23 TKZ22:TKZ23 TUV22:TUV23 UER22:UER23 UON22:UON23 UYJ22:UYJ23 VIF22:VIF23 VSB22:VSB23 WBX22:WBX23 WLT22:WLT23 WVP22:WVP23 H65558:H65559 JD65558:JD65559 SZ65558:SZ65559 ACV65558:ACV65559 AMR65558:AMR65559 AWN65558:AWN65559 BGJ65558:BGJ65559 BQF65558:BQF65559 CAB65558:CAB65559 CJX65558:CJX65559 CTT65558:CTT65559 DDP65558:DDP65559 DNL65558:DNL65559 DXH65558:DXH65559 EHD65558:EHD65559 EQZ65558:EQZ65559 FAV65558:FAV65559 FKR65558:FKR65559 FUN65558:FUN65559 GEJ65558:GEJ65559 GOF65558:GOF65559 GYB65558:GYB65559 HHX65558:HHX65559 HRT65558:HRT65559 IBP65558:IBP65559 ILL65558:ILL65559 IVH65558:IVH65559 JFD65558:JFD65559 JOZ65558:JOZ65559 JYV65558:JYV65559 KIR65558:KIR65559 KSN65558:KSN65559 LCJ65558:LCJ65559 LMF65558:LMF65559 LWB65558:LWB65559 MFX65558:MFX65559 MPT65558:MPT65559 MZP65558:MZP65559 NJL65558:NJL65559 NTH65558:NTH65559 ODD65558:ODD65559 OMZ65558:OMZ65559 OWV65558:OWV65559 PGR65558:PGR65559 PQN65558:PQN65559 QAJ65558:QAJ65559 QKF65558:QKF65559 QUB65558:QUB65559 RDX65558:RDX65559 RNT65558:RNT65559 RXP65558:RXP65559 SHL65558:SHL65559 SRH65558:SRH65559 TBD65558:TBD65559 TKZ65558:TKZ65559 TUV65558:TUV65559 UER65558:UER65559 UON65558:UON65559 UYJ65558:UYJ65559 VIF65558:VIF65559 VSB65558:VSB65559 WBX65558:WBX65559 WLT65558:WLT65559 WVP65558:WVP65559 H131094:H131095 JD131094:JD131095 SZ131094:SZ131095 ACV131094:ACV131095 AMR131094:AMR131095 AWN131094:AWN131095 BGJ131094:BGJ131095 BQF131094:BQF131095 CAB131094:CAB131095 CJX131094:CJX131095 CTT131094:CTT131095 DDP131094:DDP131095 DNL131094:DNL131095 DXH131094:DXH131095 EHD131094:EHD131095 EQZ131094:EQZ131095 FAV131094:FAV131095 FKR131094:FKR131095 FUN131094:FUN131095 GEJ131094:GEJ131095 GOF131094:GOF131095 GYB131094:GYB131095 HHX131094:HHX131095 HRT131094:HRT131095 IBP131094:IBP131095 ILL131094:ILL131095 IVH131094:IVH131095 JFD131094:JFD131095 JOZ131094:JOZ131095 JYV131094:JYV131095 KIR131094:KIR131095 KSN131094:KSN131095 LCJ131094:LCJ131095 LMF131094:LMF131095 LWB131094:LWB131095 MFX131094:MFX131095 MPT131094:MPT131095 MZP131094:MZP131095 NJL131094:NJL131095 NTH131094:NTH131095 ODD131094:ODD131095 OMZ131094:OMZ131095 OWV131094:OWV131095 PGR131094:PGR131095 PQN131094:PQN131095 QAJ131094:QAJ131095 QKF131094:QKF131095 QUB131094:QUB131095 RDX131094:RDX131095 RNT131094:RNT131095 RXP131094:RXP131095 SHL131094:SHL131095 SRH131094:SRH131095 TBD131094:TBD131095 TKZ131094:TKZ131095 TUV131094:TUV131095 UER131094:UER131095 UON131094:UON131095 UYJ131094:UYJ131095 VIF131094:VIF131095 VSB131094:VSB131095 WBX131094:WBX131095 WLT131094:WLT131095 WVP131094:WVP131095 H196630:H196631 JD196630:JD196631 SZ196630:SZ196631 ACV196630:ACV196631 AMR196630:AMR196631 AWN196630:AWN196631 BGJ196630:BGJ196631 BQF196630:BQF196631 CAB196630:CAB196631 CJX196630:CJX196631 CTT196630:CTT196631 DDP196630:DDP196631 DNL196630:DNL196631 DXH196630:DXH196631 EHD196630:EHD196631 EQZ196630:EQZ196631 FAV196630:FAV196631 FKR196630:FKR196631 FUN196630:FUN196631 GEJ196630:GEJ196631 GOF196630:GOF196631 GYB196630:GYB196631 HHX196630:HHX196631 HRT196630:HRT196631 IBP196630:IBP196631 ILL196630:ILL196631 IVH196630:IVH196631 JFD196630:JFD196631 JOZ196630:JOZ196631 JYV196630:JYV196631 KIR196630:KIR196631 KSN196630:KSN196631 LCJ196630:LCJ196631 LMF196630:LMF196631 LWB196630:LWB196631 MFX196630:MFX196631 MPT196630:MPT196631 MZP196630:MZP196631 NJL196630:NJL196631 NTH196630:NTH196631 ODD196630:ODD196631 OMZ196630:OMZ196631 OWV196630:OWV196631 PGR196630:PGR196631 PQN196630:PQN196631 QAJ196630:QAJ196631 QKF196630:QKF196631 QUB196630:QUB196631 RDX196630:RDX196631 RNT196630:RNT196631 RXP196630:RXP196631 SHL196630:SHL196631 SRH196630:SRH196631 TBD196630:TBD196631 TKZ196630:TKZ196631 TUV196630:TUV196631 UER196630:UER196631 UON196630:UON196631 UYJ196630:UYJ196631 VIF196630:VIF196631 VSB196630:VSB196631 WBX196630:WBX196631 WLT196630:WLT196631 WVP196630:WVP196631 H262166:H262167 JD262166:JD262167 SZ262166:SZ262167 ACV262166:ACV262167 AMR262166:AMR262167 AWN262166:AWN262167 BGJ262166:BGJ262167 BQF262166:BQF262167 CAB262166:CAB262167 CJX262166:CJX262167 CTT262166:CTT262167 DDP262166:DDP262167 DNL262166:DNL262167 DXH262166:DXH262167 EHD262166:EHD262167 EQZ262166:EQZ262167 FAV262166:FAV262167 FKR262166:FKR262167 FUN262166:FUN262167 GEJ262166:GEJ262167 GOF262166:GOF262167 GYB262166:GYB262167 HHX262166:HHX262167 HRT262166:HRT262167 IBP262166:IBP262167 ILL262166:ILL262167 IVH262166:IVH262167 JFD262166:JFD262167 JOZ262166:JOZ262167 JYV262166:JYV262167 KIR262166:KIR262167 KSN262166:KSN262167 LCJ262166:LCJ262167 LMF262166:LMF262167 LWB262166:LWB262167 MFX262166:MFX262167 MPT262166:MPT262167 MZP262166:MZP262167 NJL262166:NJL262167 NTH262166:NTH262167 ODD262166:ODD262167 OMZ262166:OMZ262167 OWV262166:OWV262167 PGR262166:PGR262167 PQN262166:PQN262167 QAJ262166:QAJ262167 QKF262166:QKF262167 QUB262166:QUB262167 RDX262166:RDX262167 RNT262166:RNT262167 RXP262166:RXP262167 SHL262166:SHL262167 SRH262166:SRH262167 TBD262166:TBD262167 TKZ262166:TKZ262167 TUV262166:TUV262167 UER262166:UER262167 UON262166:UON262167 UYJ262166:UYJ262167 VIF262166:VIF262167 VSB262166:VSB262167 WBX262166:WBX262167 WLT262166:WLT262167 WVP262166:WVP262167 H327702:H327703 JD327702:JD327703 SZ327702:SZ327703 ACV327702:ACV327703 AMR327702:AMR327703 AWN327702:AWN327703 BGJ327702:BGJ327703 BQF327702:BQF327703 CAB327702:CAB327703 CJX327702:CJX327703 CTT327702:CTT327703 DDP327702:DDP327703 DNL327702:DNL327703 DXH327702:DXH327703 EHD327702:EHD327703 EQZ327702:EQZ327703 FAV327702:FAV327703 FKR327702:FKR327703 FUN327702:FUN327703 GEJ327702:GEJ327703 GOF327702:GOF327703 GYB327702:GYB327703 HHX327702:HHX327703 HRT327702:HRT327703 IBP327702:IBP327703 ILL327702:ILL327703 IVH327702:IVH327703 JFD327702:JFD327703 JOZ327702:JOZ327703 JYV327702:JYV327703 KIR327702:KIR327703 KSN327702:KSN327703 LCJ327702:LCJ327703 LMF327702:LMF327703 LWB327702:LWB327703 MFX327702:MFX327703 MPT327702:MPT327703 MZP327702:MZP327703 NJL327702:NJL327703 NTH327702:NTH327703 ODD327702:ODD327703 OMZ327702:OMZ327703 OWV327702:OWV327703 PGR327702:PGR327703 PQN327702:PQN327703 QAJ327702:QAJ327703 QKF327702:QKF327703 QUB327702:QUB327703 RDX327702:RDX327703 RNT327702:RNT327703 RXP327702:RXP327703 SHL327702:SHL327703 SRH327702:SRH327703 TBD327702:TBD327703 TKZ327702:TKZ327703 TUV327702:TUV327703 UER327702:UER327703 UON327702:UON327703 UYJ327702:UYJ327703 VIF327702:VIF327703 VSB327702:VSB327703 WBX327702:WBX327703 WLT327702:WLT327703 WVP327702:WVP327703 H393238:H393239 JD393238:JD393239 SZ393238:SZ393239 ACV393238:ACV393239 AMR393238:AMR393239 AWN393238:AWN393239 BGJ393238:BGJ393239 BQF393238:BQF393239 CAB393238:CAB393239 CJX393238:CJX393239 CTT393238:CTT393239 DDP393238:DDP393239 DNL393238:DNL393239 DXH393238:DXH393239 EHD393238:EHD393239 EQZ393238:EQZ393239 FAV393238:FAV393239 FKR393238:FKR393239 FUN393238:FUN393239 GEJ393238:GEJ393239 GOF393238:GOF393239 GYB393238:GYB393239 HHX393238:HHX393239 HRT393238:HRT393239 IBP393238:IBP393239 ILL393238:ILL393239 IVH393238:IVH393239 JFD393238:JFD393239 JOZ393238:JOZ393239 JYV393238:JYV393239 KIR393238:KIR393239 KSN393238:KSN393239 LCJ393238:LCJ393239 LMF393238:LMF393239 LWB393238:LWB393239 MFX393238:MFX393239 MPT393238:MPT393239 MZP393238:MZP393239 NJL393238:NJL393239 NTH393238:NTH393239 ODD393238:ODD393239 OMZ393238:OMZ393239 OWV393238:OWV393239 PGR393238:PGR393239 PQN393238:PQN393239 QAJ393238:QAJ393239 QKF393238:QKF393239 QUB393238:QUB393239 RDX393238:RDX393239 RNT393238:RNT393239 RXP393238:RXP393239 SHL393238:SHL393239 SRH393238:SRH393239 TBD393238:TBD393239 TKZ393238:TKZ393239 TUV393238:TUV393239 UER393238:UER393239 UON393238:UON393239 UYJ393238:UYJ393239 VIF393238:VIF393239 VSB393238:VSB393239 WBX393238:WBX393239 WLT393238:WLT393239 WVP393238:WVP393239 H458774:H458775 JD458774:JD458775 SZ458774:SZ458775 ACV458774:ACV458775 AMR458774:AMR458775 AWN458774:AWN458775 BGJ458774:BGJ458775 BQF458774:BQF458775 CAB458774:CAB458775 CJX458774:CJX458775 CTT458774:CTT458775 DDP458774:DDP458775 DNL458774:DNL458775 DXH458774:DXH458775 EHD458774:EHD458775 EQZ458774:EQZ458775 FAV458774:FAV458775 FKR458774:FKR458775 FUN458774:FUN458775 GEJ458774:GEJ458775 GOF458774:GOF458775 GYB458774:GYB458775 HHX458774:HHX458775 HRT458774:HRT458775 IBP458774:IBP458775 ILL458774:ILL458775 IVH458774:IVH458775 JFD458774:JFD458775 JOZ458774:JOZ458775 JYV458774:JYV458775 KIR458774:KIR458775 KSN458774:KSN458775 LCJ458774:LCJ458775 LMF458774:LMF458775 LWB458774:LWB458775 MFX458774:MFX458775 MPT458774:MPT458775 MZP458774:MZP458775 NJL458774:NJL458775 NTH458774:NTH458775 ODD458774:ODD458775 OMZ458774:OMZ458775 OWV458774:OWV458775 PGR458774:PGR458775 PQN458774:PQN458775 QAJ458774:QAJ458775 QKF458774:QKF458775 QUB458774:QUB458775 RDX458774:RDX458775 RNT458774:RNT458775 RXP458774:RXP458775 SHL458774:SHL458775 SRH458774:SRH458775 TBD458774:TBD458775 TKZ458774:TKZ458775 TUV458774:TUV458775 UER458774:UER458775 UON458774:UON458775 UYJ458774:UYJ458775 VIF458774:VIF458775 VSB458774:VSB458775 WBX458774:WBX458775 WLT458774:WLT458775 WVP458774:WVP458775 H524310:H524311 JD524310:JD524311 SZ524310:SZ524311 ACV524310:ACV524311 AMR524310:AMR524311 AWN524310:AWN524311 BGJ524310:BGJ524311 BQF524310:BQF524311 CAB524310:CAB524311 CJX524310:CJX524311 CTT524310:CTT524311 DDP524310:DDP524311 DNL524310:DNL524311 DXH524310:DXH524311 EHD524310:EHD524311 EQZ524310:EQZ524311 FAV524310:FAV524311 FKR524310:FKR524311 FUN524310:FUN524311 GEJ524310:GEJ524311 GOF524310:GOF524311 GYB524310:GYB524311 HHX524310:HHX524311 HRT524310:HRT524311 IBP524310:IBP524311 ILL524310:ILL524311 IVH524310:IVH524311 JFD524310:JFD524311 JOZ524310:JOZ524311 JYV524310:JYV524311 KIR524310:KIR524311 KSN524310:KSN524311 LCJ524310:LCJ524311 LMF524310:LMF524311 LWB524310:LWB524311 MFX524310:MFX524311 MPT524310:MPT524311 MZP524310:MZP524311 NJL524310:NJL524311 NTH524310:NTH524311 ODD524310:ODD524311 OMZ524310:OMZ524311 OWV524310:OWV524311 PGR524310:PGR524311 PQN524310:PQN524311 QAJ524310:QAJ524311 QKF524310:QKF524311 QUB524310:QUB524311 RDX524310:RDX524311 RNT524310:RNT524311 RXP524310:RXP524311 SHL524310:SHL524311 SRH524310:SRH524311 TBD524310:TBD524311 TKZ524310:TKZ524311 TUV524310:TUV524311 UER524310:UER524311 UON524310:UON524311 UYJ524310:UYJ524311 VIF524310:VIF524311 VSB524310:VSB524311 WBX524310:WBX524311 WLT524310:WLT524311 WVP524310:WVP524311 H589846:H589847 JD589846:JD589847 SZ589846:SZ589847 ACV589846:ACV589847 AMR589846:AMR589847 AWN589846:AWN589847 BGJ589846:BGJ589847 BQF589846:BQF589847 CAB589846:CAB589847 CJX589846:CJX589847 CTT589846:CTT589847 DDP589846:DDP589847 DNL589846:DNL589847 DXH589846:DXH589847 EHD589846:EHD589847 EQZ589846:EQZ589847 FAV589846:FAV589847 FKR589846:FKR589847 FUN589846:FUN589847 GEJ589846:GEJ589847 GOF589846:GOF589847 GYB589846:GYB589847 HHX589846:HHX589847 HRT589846:HRT589847 IBP589846:IBP589847 ILL589846:ILL589847 IVH589846:IVH589847 JFD589846:JFD589847 JOZ589846:JOZ589847 JYV589846:JYV589847 KIR589846:KIR589847 KSN589846:KSN589847 LCJ589846:LCJ589847 LMF589846:LMF589847 LWB589846:LWB589847 MFX589846:MFX589847 MPT589846:MPT589847 MZP589846:MZP589847 NJL589846:NJL589847 NTH589846:NTH589847 ODD589846:ODD589847 OMZ589846:OMZ589847 OWV589846:OWV589847 PGR589846:PGR589847 PQN589846:PQN589847 QAJ589846:QAJ589847 QKF589846:QKF589847 QUB589846:QUB589847 RDX589846:RDX589847 RNT589846:RNT589847 RXP589846:RXP589847 SHL589846:SHL589847 SRH589846:SRH589847 TBD589846:TBD589847 TKZ589846:TKZ589847 TUV589846:TUV589847 UER589846:UER589847 UON589846:UON589847 UYJ589846:UYJ589847 VIF589846:VIF589847 VSB589846:VSB589847 WBX589846:WBX589847 WLT589846:WLT589847 WVP589846:WVP589847 H655382:H655383 JD655382:JD655383 SZ655382:SZ655383 ACV655382:ACV655383 AMR655382:AMR655383 AWN655382:AWN655383 BGJ655382:BGJ655383 BQF655382:BQF655383 CAB655382:CAB655383 CJX655382:CJX655383 CTT655382:CTT655383 DDP655382:DDP655383 DNL655382:DNL655383 DXH655382:DXH655383 EHD655382:EHD655383 EQZ655382:EQZ655383 FAV655382:FAV655383 FKR655382:FKR655383 FUN655382:FUN655383 GEJ655382:GEJ655383 GOF655382:GOF655383 GYB655382:GYB655383 HHX655382:HHX655383 HRT655382:HRT655383 IBP655382:IBP655383 ILL655382:ILL655383 IVH655382:IVH655383 JFD655382:JFD655383 JOZ655382:JOZ655383 JYV655382:JYV655383 KIR655382:KIR655383 KSN655382:KSN655383 LCJ655382:LCJ655383 LMF655382:LMF655383 LWB655382:LWB655383 MFX655382:MFX655383 MPT655382:MPT655383 MZP655382:MZP655383 NJL655382:NJL655383 NTH655382:NTH655383 ODD655382:ODD655383 OMZ655382:OMZ655383 OWV655382:OWV655383 PGR655382:PGR655383 PQN655382:PQN655383 QAJ655382:QAJ655383 QKF655382:QKF655383 QUB655382:QUB655383 RDX655382:RDX655383 RNT655382:RNT655383 RXP655382:RXP655383 SHL655382:SHL655383 SRH655382:SRH655383 TBD655382:TBD655383 TKZ655382:TKZ655383 TUV655382:TUV655383 UER655382:UER655383 UON655382:UON655383 UYJ655382:UYJ655383 VIF655382:VIF655383 VSB655382:VSB655383 WBX655382:WBX655383 WLT655382:WLT655383 WVP655382:WVP655383 H720918:H720919 JD720918:JD720919 SZ720918:SZ720919 ACV720918:ACV720919 AMR720918:AMR720919 AWN720918:AWN720919 BGJ720918:BGJ720919 BQF720918:BQF720919 CAB720918:CAB720919 CJX720918:CJX720919 CTT720918:CTT720919 DDP720918:DDP720919 DNL720918:DNL720919 DXH720918:DXH720919 EHD720918:EHD720919 EQZ720918:EQZ720919 FAV720918:FAV720919 FKR720918:FKR720919 FUN720918:FUN720919 GEJ720918:GEJ720919 GOF720918:GOF720919 GYB720918:GYB720919 HHX720918:HHX720919 HRT720918:HRT720919 IBP720918:IBP720919 ILL720918:ILL720919 IVH720918:IVH720919 JFD720918:JFD720919 JOZ720918:JOZ720919 JYV720918:JYV720919 KIR720918:KIR720919 KSN720918:KSN720919 LCJ720918:LCJ720919 LMF720918:LMF720919 LWB720918:LWB720919 MFX720918:MFX720919 MPT720918:MPT720919 MZP720918:MZP720919 NJL720918:NJL720919 NTH720918:NTH720919 ODD720918:ODD720919 OMZ720918:OMZ720919 OWV720918:OWV720919 PGR720918:PGR720919 PQN720918:PQN720919 QAJ720918:QAJ720919 QKF720918:QKF720919 QUB720918:QUB720919 RDX720918:RDX720919 RNT720918:RNT720919 RXP720918:RXP720919 SHL720918:SHL720919 SRH720918:SRH720919 TBD720918:TBD720919 TKZ720918:TKZ720919 TUV720918:TUV720919 UER720918:UER720919 UON720918:UON720919 UYJ720918:UYJ720919 VIF720918:VIF720919 VSB720918:VSB720919 WBX720918:WBX720919 WLT720918:WLT720919 WVP720918:WVP720919 H786454:H786455 JD786454:JD786455 SZ786454:SZ786455 ACV786454:ACV786455 AMR786454:AMR786455 AWN786454:AWN786455 BGJ786454:BGJ786455 BQF786454:BQF786455 CAB786454:CAB786455 CJX786454:CJX786455 CTT786454:CTT786455 DDP786454:DDP786455 DNL786454:DNL786455 DXH786454:DXH786455 EHD786454:EHD786455 EQZ786454:EQZ786455 FAV786454:FAV786455 FKR786454:FKR786455 FUN786454:FUN786455 GEJ786454:GEJ786455 GOF786454:GOF786455 GYB786454:GYB786455 HHX786454:HHX786455 HRT786454:HRT786455 IBP786454:IBP786455 ILL786454:ILL786455 IVH786454:IVH786455 JFD786454:JFD786455 JOZ786454:JOZ786455 JYV786454:JYV786455 KIR786454:KIR786455 KSN786454:KSN786455 LCJ786454:LCJ786455 LMF786454:LMF786455 LWB786454:LWB786455 MFX786454:MFX786455 MPT786454:MPT786455 MZP786454:MZP786455 NJL786454:NJL786455 NTH786454:NTH786455 ODD786454:ODD786455 OMZ786454:OMZ786455 OWV786454:OWV786455 PGR786454:PGR786455 PQN786454:PQN786455 QAJ786454:QAJ786455 QKF786454:QKF786455 QUB786454:QUB786455 RDX786454:RDX786455 RNT786454:RNT786455 RXP786454:RXP786455 SHL786454:SHL786455 SRH786454:SRH786455 TBD786454:TBD786455 TKZ786454:TKZ786455 TUV786454:TUV786455 UER786454:UER786455 UON786454:UON786455 UYJ786454:UYJ786455 VIF786454:VIF786455 VSB786454:VSB786455 WBX786454:WBX786455 WLT786454:WLT786455 WVP786454:WVP786455 H851990:H851991 JD851990:JD851991 SZ851990:SZ851991 ACV851990:ACV851991 AMR851990:AMR851991 AWN851990:AWN851991 BGJ851990:BGJ851991 BQF851990:BQF851991 CAB851990:CAB851991 CJX851990:CJX851991 CTT851990:CTT851991 DDP851990:DDP851991 DNL851990:DNL851991 DXH851990:DXH851991 EHD851990:EHD851991 EQZ851990:EQZ851991 FAV851990:FAV851991 FKR851990:FKR851991 FUN851990:FUN851991 GEJ851990:GEJ851991 GOF851990:GOF851991 GYB851990:GYB851991 HHX851990:HHX851991 HRT851990:HRT851991 IBP851990:IBP851991 ILL851990:ILL851991 IVH851990:IVH851991 JFD851990:JFD851991 JOZ851990:JOZ851991 JYV851990:JYV851991 KIR851990:KIR851991 KSN851990:KSN851991 LCJ851990:LCJ851991 LMF851990:LMF851991 LWB851990:LWB851991 MFX851990:MFX851991 MPT851990:MPT851991 MZP851990:MZP851991 NJL851990:NJL851991 NTH851990:NTH851991 ODD851990:ODD851991 OMZ851990:OMZ851991 OWV851990:OWV851991 PGR851990:PGR851991 PQN851990:PQN851991 QAJ851990:QAJ851991 QKF851990:QKF851991 QUB851990:QUB851991 RDX851990:RDX851991 RNT851990:RNT851991 RXP851990:RXP851991 SHL851990:SHL851991 SRH851990:SRH851991 TBD851990:TBD851991 TKZ851990:TKZ851991 TUV851990:TUV851991 UER851990:UER851991 UON851990:UON851991 UYJ851990:UYJ851991 VIF851990:VIF851991 VSB851990:VSB851991 WBX851990:WBX851991 WLT851990:WLT851991 WVP851990:WVP851991 H917526:H917527 JD917526:JD917527 SZ917526:SZ917527 ACV917526:ACV917527 AMR917526:AMR917527 AWN917526:AWN917527 BGJ917526:BGJ917527 BQF917526:BQF917527 CAB917526:CAB917527 CJX917526:CJX917527 CTT917526:CTT917527 DDP917526:DDP917527 DNL917526:DNL917527 DXH917526:DXH917527 EHD917526:EHD917527 EQZ917526:EQZ917527 FAV917526:FAV917527 FKR917526:FKR917527 FUN917526:FUN917527 GEJ917526:GEJ917527 GOF917526:GOF917527 GYB917526:GYB917527 HHX917526:HHX917527 HRT917526:HRT917527 IBP917526:IBP917527 ILL917526:ILL917527 IVH917526:IVH917527 JFD917526:JFD917527 JOZ917526:JOZ917527 JYV917526:JYV917527 KIR917526:KIR917527 KSN917526:KSN917527 LCJ917526:LCJ917527 LMF917526:LMF917527 LWB917526:LWB917527 MFX917526:MFX917527 MPT917526:MPT917527 MZP917526:MZP917527 NJL917526:NJL917527 NTH917526:NTH917527 ODD917526:ODD917527 OMZ917526:OMZ917527 OWV917526:OWV917527 PGR917526:PGR917527 PQN917526:PQN917527 QAJ917526:QAJ917527 QKF917526:QKF917527 QUB917526:QUB917527 RDX917526:RDX917527 RNT917526:RNT917527 RXP917526:RXP917527 SHL917526:SHL917527 SRH917526:SRH917527 TBD917526:TBD917527 TKZ917526:TKZ917527 TUV917526:TUV917527 UER917526:UER917527 UON917526:UON917527 UYJ917526:UYJ917527 VIF917526:VIF917527 VSB917526:VSB917527 WBX917526:WBX917527 WLT917526:WLT917527 WVP917526:WVP917527 H983062:H983063 JD983062:JD983063 SZ983062:SZ983063 ACV983062:ACV983063 AMR983062:AMR983063 AWN983062:AWN983063 BGJ983062:BGJ983063 BQF983062:BQF983063 CAB983062:CAB983063 CJX983062:CJX983063 CTT983062:CTT983063 DDP983062:DDP983063 DNL983062:DNL983063 DXH983062:DXH983063 EHD983062:EHD983063 EQZ983062:EQZ983063 FAV983062:FAV983063 FKR983062:FKR983063 FUN983062:FUN983063 GEJ983062:GEJ983063 GOF983062:GOF983063 GYB983062:GYB983063 HHX983062:HHX983063 HRT983062:HRT983063 IBP983062:IBP983063 ILL983062:ILL983063 IVH983062:IVH983063 JFD983062:JFD983063 JOZ983062:JOZ983063 JYV983062:JYV983063 KIR983062:KIR983063 KSN983062:KSN983063 LCJ983062:LCJ983063 LMF983062:LMF983063 LWB983062:LWB983063 MFX983062:MFX983063 MPT983062:MPT983063 MZP983062:MZP983063 NJL983062:NJL983063 NTH983062:NTH983063 ODD983062:ODD983063 OMZ983062:OMZ983063 OWV983062:OWV983063 PGR983062:PGR983063 PQN983062:PQN983063 QAJ983062:QAJ983063 QKF983062:QKF983063 QUB983062:QUB983063 RDX983062:RDX983063 RNT983062:RNT983063 RXP983062:RXP983063 SHL983062:SHL983063 SRH983062:SRH983063 TBD983062:TBD983063 TKZ983062:TKZ983063 TUV983062:TUV983063 UER983062:UER983063 UON983062:UON983063 UYJ983062:UYJ983063 VIF983062:VIF983063 VSB983062:VSB983063 WBX983062:WBX983063 WLT983062:WLT983063 WVP983062:WVP983063 I21:I24 JE21:JE24 TA21:TA24 ACW21:ACW24 AMS21:AMS24 AWO21:AWO24 BGK21:BGK24 BQG21:BQG24 CAC21:CAC24 CJY21:CJY24 CTU21:CTU24 DDQ21:DDQ24 DNM21:DNM24 DXI21:DXI24 EHE21:EHE24 ERA21:ERA24 FAW21:FAW24 FKS21:FKS24 FUO21:FUO24 GEK21:GEK24 GOG21:GOG24 GYC21:GYC24 HHY21:HHY24 HRU21:HRU24 IBQ21:IBQ24 ILM21:ILM24 IVI21:IVI24 JFE21:JFE24 JPA21:JPA24 JYW21:JYW24 KIS21:KIS24 KSO21:KSO24 LCK21:LCK24 LMG21:LMG24 LWC21:LWC24 MFY21:MFY24 MPU21:MPU24 MZQ21:MZQ24 NJM21:NJM24 NTI21:NTI24 ODE21:ODE24 ONA21:ONA24 OWW21:OWW24 PGS21:PGS24 PQO21:PQO24 QAK21:QAK24 QKG21:QKG24 QUC21:QUC24 RDY21:RDY24 RNU21:RNU24 RXQ21:RXQ24 SHM21:SHM24 SRI21:SRI24 TBE21:TBE24 TLA21:TLA24 TUW21:TUW24 UES21:UES24 UOO21:UOO24 UYK21:UYK24 VIG21:VIG24 VSC21:VSC24 WBY21:WBY24 WLU21:WLU24 WVQ21:WVQ24 I65557:I65560 JE65557:JE65560 TA65557:TA65560 ACW65557:ACW65560 AMS65557:AMS65560 AWO65557:AWO65560 BGK65557:BGK65560 BQG65557:BQG65560 CAC65557:CAC65560 CJY65557:CJY65560 CTU65557:CTU65560 DDQ65557:DDQ65560 DNM65557:DNM65560 DXI65557:DXI65560 EHE65557:EHE65560 ERA65557:ERA65560 FAW65557:FAW65560 FKS65557:FKS65560 FUO65557:FUO65560 GEK65557:GEK65560 GOG65557:GOG65560 GYC65557:GYC65560 HHY65557:HHY65560 HRU65557:HRU65560 IBQ65557:IBQ65560 ILM65557:ILM65560 IVI65557:IVI65560 JFE65557:JFE65560 JPA65557:JPA65560 JYW65557:JYW65560 KIS65557:KIS65560 KSO65557:KSO65560 LCK65557:LCK65560 LMG65557:LMG65560 LWC65557:LWC65560 MFY65557:MFY65560 MPU65557:MPU65560 MZQ65557:MZQ65560 NJM65557:NJM65560 NTI65557:NTI65560 ODE65557:ODE65560 ONA65557:ONA65560 OWW65557:OWW65560 PGS65557:PGS65560 PQO65557:PQO65560 QAK65557:QAK65560 QKG65557:QKG65560 QUC65557:QUC65560 RDY65557:RDY65560 RNU65557:RNU65560 RXQ65557:RXQ65560 SHM65557:SHM65560 SRI65557:SRI65560 TBE65557:TBE65560 TLA65557:TLA65560 TUW65557:TUW65560 UES65557:UES65560 UOO65557:UOO65560 UYK65557:UYK65560 VIG65557:VIG65560 VSC65557:VSC65560 WBY65557:WBY65560 WLU65557:WLU65560 WVQ65557:WVQ65560 I131093:I131096 JE131093:JE131096 TA131093:TA131096 ACW131093:ACW131096 AMS131093:AMS131096 AWO131093:AWO131096 BGK131093:BGK131096 BQG131093:BQG131096 CAC131093:CAC131096 CJY131093:CJY131096 CTU131093:CTU131096 DDQ131093:DDQ131096 DNM131093:DNM131096 DXI131093:DXI131096 EHE131093:EHE131096 ERA131093:ERA131096 FAW131093:FAW131096 FKS131093:FKS131096 FUO131093:FUO131096 GEK131093:GEK131096 GOG131093:GOG131096 GYC131093:GYC131096 HHY131093:HHY131096 HRU131093:HRU131096 IBQ131093:IBQ131096 ILM131093:ILM131096 IVI131093:IVI131096 JFE131093:JFE131096 JPA131093:JPA131096 JYW131093:JYW131096 KIS131093:KIS131096 KSO131093:KSO131096 LCK131093:LCK131096 LMG131093:LMG131096 LWC131093:LWC131096 MFY131093:MFY131096 MPU131093:MPU131096 MZQ131093:MZQ131096 NJM131093:NJM131096 NTI131093:NTI131096 ODE131093:ODE131096 ONA131093:ONA131096 OWW131093:OWW131096 PGS131093:PGS131096 PQO131093:PQO131096 QAK131093:QAK131096 QKG131093:QKG131096 QUC131093:QUC131096 RDY131093:RDY131096 RNU131093:RNU131096 RXQ131093:RXQ131096 SHM131093:SHM131096 SRI131093:SRI131096 TBE131093:TBE131096 TLA131093:TLA131096 TUW131093:TUW131096 UES131093:UES131096 UOO131093:UOO131096 UYK131093:UYK131096 VIG131093:VIG131096 VSC131093:VSC131096 WBY131093:WBY131096 WLU131093:WLU131096 WVQ131093:WVQ131096 I196629:I196632 JE196629:JE196632 TA196629:TA196632 ACW196629:ACW196632 AMS196629:AMS196632 AWO196629:AWO196632 BGK196629:BGK196632 BQG196629:BQG196632 CAC196629:CAC196632 CJY196629:CJY196632 CTU196629:CTU196632 DDQ196629:DDQ196632 DNM196629:DNM196632 DXI196629:DXI196632 EHE196629:EHE196632 ERA196629:ERA196632 FAW196629:FAW196632 FKS196629:FKS196632 FUO196629:FUO196632 GEK196629:GEK196632 GOG196629:GOG196632 GYC196629:GYC196632 HHY196629:HHY196632 HRU196629:HRU196632 IBQ196629:IBQ196632 ILM196629:ILM196632 IVI196629:IVI196632 JFE196629:JFE196632 JPA196629:JPA196632 JYW196629:JYW196632 KIS196629:KIS196632 KSO196629:KSO196632 LCK196629:LCK196632 LMG196629:LMG196632 LWC196629:LWC196632 MFY196629:MFY196632 MPU196629:MPU196632 MZQ196629:MZQ196632 NJM196629:NJM196632 NTI196629:NTI196632 ODE196629:ODE196632 ONA196629:ONA196632 OWW196629:OWW196632 PGS196629:PGS196632 PQO196629:PQO196632 QAK196629:QAK196632 QKG196629:QKG196632 QUC196629:QUC196632 RDY196629:RDY196632 RNU196629:RNU196632 RXQ196629:RXQ196632 SHM196629:SHM196632 SRI196629:SRI196632 TBE196629:TBE196632 TLA196629:TLA196632 TUW196629:TUW196632 UES196629:UES196632 UOO196629:UOO196632 UYK196629:UYK196632 VIG196629:VIG196632 VSC196629:VSC196632 WBY196629:WBY196632 WLU196629:WLU196632 WVQ196629:WVQ196632 I262165:I262168 JE262165:JE262168 TA262165:TA262168 ACW262165:ACW262168 AMS262165:AMS262168 AWO262165:AWO262168 BGK262165:BGK262168 BQG262165:BQG262168 CAC262165:CAC262168 CJY262165:CJY262168 CTU262165:CTU262168 DDQ262165:DDQ262168 DNM262165:DNM262168 DXI262165:DXI262168 EHE262165:EHE262168 ERA262165:ERA262168 FAW262165:FAW262168 FKS262165:FKS262168 FUO262165:FUO262168 GEK262165:GEK262168 GOG262165:GOG262168 GYC262165:GYC262168 HHY262165:HHY262168 HRU262165:HRU262168 IBQ262165:IBQ262168 ILM262165:ILM262168 IVI262165:IVI262168 JFE262165:JFE262168 JPA262165:JPA262168 JYW262165:JYW262168 KIS262165:KIS262168 KSO262165:KSO262168 LCK262165:LCK262168 LMG262165:LMG262168 LWC262165:LWC262168 MFY262165:MFY262168 MPU262165:MPU262168 MZQ262165:MZQ262168 NJM262165:NJM262168 NTI262165:NTI262168 ODE262165:ODE262168 ONA262165:ONA262168 OWW262165:OWW262168 PGS262165:PGS262168 PQO262165:PQO262168 QAK262165:QAK262168 QKG262165:QKG262168 QUC262165:QUC262168 RDY262165:RDY262168 RNU262165:RNU262168 RXQ262165:RXQ262168 SHM262165:SHM262168 SRI262165:SRI262168 TBE262165:TBE262168 TLA262165:TLA262168 TUW262165:TUW262168 UES262165:UES262168 UOO262165:UOO262168 UYK262165:UYK262168 VIG262165:VIG262168 VSC262165:VSC262168 WBY262165:WBY262168 WLU262165:WLU262168 WVQ262165:WVQ262168 I327701:I327704 JE327701:JE327704 TA327701:TA327704 ACW327701:ACW327704 AMS327701:AMS327704 AWO327701:AWO327704 BGK327701:BGK327704 BQG327701:BQG327704 CAC327701:CAC327704 CJY327701:CJY327704 CTU327701:CTU327704 DDQ327701:DDQ327704 DNM327701:DNM327704 DXI327701:DXI327704 EHE327701:EHE327704 ERA327701:ERA327704 FAW327701:FAW327704 FKS327701:FKS327704 FUO327701:FUO327704 GEK327701:GEK327704 GOG327701:GOG327704 GYC327701:GYC327704 HHY327701:HHY327704 HRU327701:HRU327704 IBQ327701:IBQ327704 ILM327701:ILM327704 IVI327701:IVI327704 JFE327701:JFE327704 JPA327701:JPA327704 JYW327701:JYW327704 KIS327701:KIS327704 KSO327701:KSO327704 LCK327701:LCK327704 LMG327701:LMG327704 LWC327701:LWC327704 MFY327701:MFY327704 MPU327701:MPU327704 MZQ327701:MZQ327704 NJM327701:NJM327704 NTI327701:NTI327704 ODE327701:ODE327704 ONA327701:ONA327704 OWW327701:OWW327704 PGS327701:PGS327704 PQO327701:PQO327704 QAK327701:QAK327704 QKG327701:QKG327704 QUC327701:QUC327704 RDY327701:RDY327704 RNU327701:RNU327704 RXQ327701:RXQ327704 SHM327701:SHM327704 SRI327701:SRI327704 TBE327701:TBE327704 TLA327701:TLA327704 TUW327701:TUW327704 UES327701:UES327704 UOO327701:UOO327704 UYK327701:UYK327704 VIG327701:VIG327704 VSC327701:VSC327704 WBY327701:WBY327704 WLU327701:WLU327704 WVQ327701:WVQ327704 I393237:I393240 JE393237:JE393240 TA393237:TA393240 ACW393237:ACW393240 AMS393237:AMS393240 AWO393237:AWO393240 BGK393237:BGK393240 BQG393237:BQG393240 CAC393237:CAC393240 CJY393237:CJY393240 CTU393237:CTU393240 DDQ393237:DDQ393240 DNM393237:DNM393240 DXI393237:DXI393240 EHE393237:EHE393240 ERA393237:ERA393240 FAW393237:FAW393240 FKS393237:FKS393240 FUO393237:FUO393240 GEK393237:GEK393240 GOG393237:GOG393240 GYC393237:GYC393240 HHY393237:HHY393240 HRU393237:HRU393240 IBQ393237:IBQ393240 ILM393237:ILM393240 IVI393237:IVI393240 JFE393237:JFE393240 JPA393237:JPA393240 JYW393237:JYW393240 KIS393237:KIS393240 KSO393237:KSO393240 LCK393237:LCK393240 LMG393237:LMG393240 LWC393237:LWC393240 MFY393237:MFY393240 MPU393237:MPU393240 MZQ393237:MZQ393240 NJM393237:NJM393240 NTI393237:NTI393240 ODE393237:ODE393240 ONA393237:ONA393240 OWW393237:OWW393240 PGS393237:PGS393240 PQO393237:PQO393240 QAK393237:QAK393240 QKG393237:QKG393240 QUC393237:QUC393240 RDY393237:RDY393240 RNU393237:RNU393240 RXQ393237:RXQ393240 SHM393237:SHM393240 SRI393237:SRI393240 TBE393237:TBE393240 TLA393237:TLA393240 TUW393237:TUW393240 UES393237:UES393240 UOO393237:UOO393240 UYK393237:UYK393240 VIG393237:VIG393240 VSC393237:VSC393240 WBY393237:WBY393240 WLU393237:WLU393240 WVQ393237:WVQ393240 I458773:I458776 JE458773:JE458776 TA458773:TA458776 ACW458773:ACW458776 AMS458773:AMS458776 AWO458773:AWO458776 BGK458773:BGK458776 BQG458773:BQG458776 CAC458773:CAC458776 CJY458773:CJY458776 CTU458773:CTU458776 DDQ458773:DDQ458776 DNM458773:DNM458776 DXI458773:DXI458776 EHE458773:EHE458776 ERA458773:ERA458776 FAW458773:FAW458776 FKS458773:FKS458776 FUO458773:FUO458776 GEK458773:GEK458776 GOG458773:GOG458776 GYC458773:GYC458776 HHY458773:HHY458776 HRU458773:HRU458776 IBQ458773:IBQ458776 ILM458773:ILM458776 IVI458773:IVI458776 JFE458773:JFE458776 JPA458773:JPA458776 JYW458773:JYW458776 KIS458773:KIS458776 KSO458773:KSO458776 LCK458773:LCK458776 LMG458773:LMG458776 LWC458773:LWC458776 MFY458773:MFY458776 MPU458773:MPU458776 MZQ458773:MZQ458776 NJM458773:NJM458776 NTI458773:NTI458776 ODE458773:ODE458776 ONA458773:ONA458776 OWW458773:OWW458776 PGS458773:PGS458776 PQO458773:PQO458776 QAK458773:QAK458776 QKG458773:QKG458776 QUC458773:QUC458776 RDY458773:RDY458776 RNU458773:RNU458776 RXQ458773:RXQ458776 SHM458773:SHM458776 SRI458773:SRI458776 TBE458773:TBE458776 TLA458773:TLA458776 TUW458773:TUW458776 UES458773:UES458776 UOO458773:UOO458776 UYK458773:UYK458776 VIG458773:VIG458776 VSC458773:VSC458776 WBY458773:WBY458776 WLU458773:WLU458776 WVQ458773:WVQ458776 I524309:I524312 JE524309:JE524312 TA524309:TA524312 ACW524309:ACW524312 AMS524309:AMS524312 AWO524309:AWO524312 BGK524309:BGK524312 BQG524309:BQG524312 CAC524309:CAC524312 CJY524309:CJY524312 CTU524309:CTU524312 DDQ524309:DDQ524312 DNM524309:DNM524312 DXI524309:DXI524312 EHE524309:EHE524312 ERA524309:ERA524312 FAW524309:FAW524312 FKS524309:FKS524312 FUO524309:FUO524312 GEK524309:GEK524312 GOG524309:GOG524312 GYC524309:GYC524312 HHY524309:HHY524312 HRU524309:HRU524312 IBQ524309:IBQ524312 ILM524309:ILM524312 IVI524309:IVI524312 JFE524309:JFE524312 JPA524309:JPA524312 JYW524309:JYW524312 KIS524309:KIS524312 KSO524309:KSO524312 LCK524309:LCK524312 LMG524309:LMG524312 LWC524309:LWC524312 MFY524309:MFY524312 MPU524309:MPU524312 MZQ524309:MZQ524312 NJM524309:NJM524312 NTI524309:NTI524312 ODE524309:ODE524312 ONA524309:ONA524312 OWW524309:OWW524312 PGS524309:PGS524312 PQO524309:PQO524312 QAK524309:QAK524312 QKG524309:QKG524312 QUC524309:QUC524312 RDY524309:RDY524312 RNU524309:RNU524312 RXQ524309:RXQ524312 SHM524309:SHM524312 SRI524309:SRI524312 TBE524309:TBE524312 TLA524309:TLA524312 TUW524309:TUW524312 UES524309:UES524312 UOO524309:UOO524312 UYK524309:UYK524312 VIG524309:VIG524312 VSC524309:VSC524312 WBY524309:WBY524312 WLU524309:WLU524312 WVQ524309:WVQ524312 I589845:I589848 JE589845:JE589848 TA589845:TA589848 ACW589845:ACW589848 AMS589845:AMS589848 AWO589845:AWO589848 BGK589845:BGK589848 BQG589845:BQG589848 CAC589845:CAC589848 CJY589845:CJY589848 CTU589845:CTU589848 DDQ589845:DDQ589848 DNM589845:DNM589848 DXI589845:DXI589848 EHE589845:EHE589848 ERA589845:ERA589848 FAW589845:FAW589848 FKS589845:FKS589848 FUO589845:FUO589848 GEK589845:GEK589848 GOG589845:GOG589848 GYC589845:GYC589848 HHY589845:HHY589848 HRU589845:HRU589848 IBQ589845:IBQ589848 ILM589845:ILM589848 IVI589845:IVI589848 JFE589845:JFE589848 JPA589845:JPA589848 JYW589845:JYW589848 KIS589845:KIS589848 KSO589845:KSO589848 LCK589845:LCK589848 LMG589845:LMG589848 LWC589845:LWC589848 MFY589845:MFY589848 MPU589845:MPU589848 MZQ589845:MZQ589848 NJM589845:NJM589848 NTI589845:NTI589848 ODE589845:ODE589848 ONA589845:ONA589848 OWW589845:OWW589848 PGS589845:PGS589848 PQO589845:PQO589848 QAK589845:QAK589848 QKG589845:QKG589848 QUC589845:QUC589848 RDY589845:RDY589848 RNU589845:RNU589848 RXQ589845:RXQ589848 SHM589845:SHM589848 SRI589845:SRI589848 TBE589845:TBE589848 TLA589845:TLA589848 TUW589845:TUW589848 UES589845:UES589848 UOO589845:UOO589848 UYK589845:UYK589848 VIG589845:VIG589848 VSC589845:VSC589848 WBY589845:WBY589848 WLU589845:WLU589848 WVQ589845:WVQ589848 I655381:I655384 JE655381:JE655384 TA655381:TA655384 ACW655381:ACW655384 AMS655381:AMS655384 AWO655381:AWO655384 BGK655381:BGK655384 BQG655381:BQG655384 CAC655381:CAC655384 CJY655381:CJY655384 CTU655381:CTU655384 DDQ655381:DDQ655384 DNM655381:DNM655384 DXI655381:DXI655384 EHE655381:EHE655384 ERA655381:ERA655384 FAW655381:FAW655384 FKS655381:FKS655384 FUO655381:FUO655384 GEK655381:GEK655384 GOG655381:GOG655384 GYC655381:GYC655384 HHY655381:HHY655384 HRU655381:HRU655384 IBQ655381:IBQ655384 ILM655381:ILM655384 IVI655381:IVI655384 JFE655381:JFE655384 JPA655381:JPA655384 JYW655381:JYW655384 KIS655381:KIS655384 KSO655381:KSO655384 LCK655381:LCK655384 LMG655381:LMG655384 LWC655381:LWC655384 MFY655381:MFY655384 MPU655381:MPU655384 MZQ655381:MZQ655384 NJM655381:NJM655384 NTI655381:NTI655384 ODE655381:ODE655384 ONA655381:ONA655384 OWW655381:OWW655384 PGS655381:PGS655384 PQO655381:PQO655384 QAK655381:QAK655384 QKG655381:QKG655384 QUC655381:QUC655384 RDY655381:RDY655384 RNU655381:RNU655384 RXQ655381:RXQ655384 SHM655381:SHM655384 SRI655381:SRI655384 TBE655381:TBE655384 TLA655381:TLA655384 TUW655381:TUW655384 UES655381:UES655384 UOO655381:UOO655384 UYK655381:UYK655384 VIG655381:VIG655384 VSC655381:VSC655384 WBY655381:WBY655384 WLU655381:WLU655384 WVQ655381:WVQ655384 I720917:I720920 JE720917:JE720920 TA720917:TA720920 ACW720917:ACW720920 AMS720917:AMS720920 AWO720917:AWO720920 BGK720917:BGK720920 BQG720917:BQG720920 CAC720917:CAC720920 CJY720917:CJY720920 CTU720917:CTU720920 DDQ720917:DDQ720920 DNM720917:DNM720920 DXI720917:DXI720920 EHE720917:EHE720920 ERA720917:ERA720920 FAW720917:FAW720920 FKS720917:FKS720920 FUO720917:FUO720920 GEK720917:GEK720920 GOG720917:GOG720920 GYC720917:GYC720920 HHY720917:HHY720920 HRU720917:HRU720920 IBQ720917:IBQ720920 ILM720917:ILM720920 IVI720917:IVI720920 JFE720917:JFE720920 JPA720917:JPA720920 JYW720917:JYW720920 KIS720917:KIS720920 KSO720917:KSO720920 LCK720917:LCK720920 LMG720917:LMG720920 LWC720917:LWC720920 MFY720917:MFY720920 MPU720917:MPU720920 MZQ720917:MZQ720920 NJM720917:NJM720920 NTI720917:NTI720920 ODE720917:ODE720920 ONA720917:ONA720920 OWW720917:OWW720920 PGS720917:PGS720920 PQO720917:PQO720920 QAK720917:QAK720920 QKG720917:QKG720920 QUC720917:QUC720920 RDY720917:RDY720920 RNU720917:RNU720920 RXQ720917:RXQ720920 SHM720917:SHM720920 SRI720917:SRI720920 TBE720917:TBE720920 TLA720917:TLA720920 TUW720917:TUW720920 UES720917:UES720920 UOO720917:UOO720920 UYK720917:UYK720920 VIG720917:VIG720920 VSC720917:VSC720920 WBY720917:WBY720920 WLU720917:WLU720920 WVQ720917:WVQ720920 I786453:I786456 JE786453:JE786456 TA786453:TA786456 ACW786453:ACW786456 AMS786453:AMS786456 AWO786453:AWO786456 BGK786453:BGK786456 BQG786453:BQG786456 CAC786453:CAC786456 CJY786453:CJY786456 CTU786453:CTU786456 DDQ786453:DDQ786456 DNM786453:DNM786456 DXI786453:DXI786456 EHE786453:EHE786456 ERA786453:ERA786456 FAW786453:FAW786456 FKS786453:FKS786456 FUO786453:FUO786456 GEK786453:GEK786456 GOG786453:GOG786456 GYC786453:GYC786456 HHY786453:HHY786456 HRU786453:HRU786456 IBQ786453:IBQ786456 ILM786453:ILM786456 IVI786453:IVI786456 JFE786453:JFE786456 JPA786453:JPA786456 JYW786453:JYW786456 KIS786453:KIS786456 KSO786453:KSO786456 LCK786453:LCK786456 LMG786453:LMG786456 LWC786453:LWC786456 MFY786453:MFY786456 MPU786453:MPU786456 MZQ786453:MZQ786456 NJM786453:NJM786456 NTI786453:NTI786456 ODE786453:ODE786456 ONA786453:ONA786456 OWW786453:OWW786456 PGS786453:PGS786456 PQO786453:PQO786456 QAK786453:QAK786456 QKG786453:QKG786456 QUC786453:QUC786456 RDY786453:RDY786456 RNU786453:RNU786456 RXQ786453:RXQ786456 SHM786453:SHM786456 SRI786453:SRI786456 TBE786453:TBE786456 TLA786453:TLA786456 TUW786453:TUW786456 UES786453:UES786456 UOO786453:UOO786456 UYK786453:UYK786456 VIG786453:VIG786456 VSC786453:VSC786456 WBY786453:WBY786456 WLU786453:WLU786456 WVQ786453:WVQ786456 I851989:I851992 JE851989:JE851992 TA851989:TA851992 ACW851989:ACW851992 AMS851989:AMS851992 AWO851989:AWO851992 BGK851989:BGK851992 BQG851989:BQG851992 CAC851989:CAC851992 CJY851989:CJY851992 CTU851989:CTU851992 DDQ851989:DDQ851992 DNM851989:DNM851992 DXI851989:DXI851992 EHE851989:EHE851992 ERA851989:ERA851992 FAW851989:FAW851992 FKS851989:FKS851992 FUO851989:FUO851992 GEK851989:GEK851992 GOG851989:GOG851992 GYC851989:GYC851992 HHY851989:HHY851992 HRU851989:HRU851992 IBQ851989:IBQ851992 ILM851989:ILM851992 IVI851989:IVI851992 JFE851989:JFE851992 JPA851989:JPA851992 JYW851989:JYW851992 KIS851989:KIS851992 KSO851989:KSO851992 LCK851989:LCK851992 LMG851989:LMG851992 LWC851989:LWC851992 MFY851989:MFY851992 MPU851989:MPU851992 MZQ851989:MZQ851992 NJM851989:NJM851992 NTI851989:NTI851992 ODE851989:ODE851992 ONA851989:ONA851992 OWW851989:OWW851992 PGS851989:PGS851992 PQO851989:PQO851992 QAK851989:QAK851992 QKG851989:QKG851992 QUC851989:QUC851992 RDY851989:RDY851992 RNU851989:RNU851992 RXQ851989:RXQ851992 SHM851989:SHM851992 SRI851989:SRI851992 TBE851989:TBE851992 TLA851989:TLA851992 TUW851989:TUW851992 UES851989:UES851992 UOO851989:UOO851992 UYK851989:UYK851992 VIG851989:VIG851992 VSC851989:VSC851992 WBY851989:WBY851992 WLU851989:WLU851992 WVQ851989:WVQ851992 I917525:I917528 JE917525:JE917528 TA917525:TA917528 ACW917525:ACW917528 AMS917525:AMS917528 AWO917525:AWO917528 BGK917525:BGK917528 BQG917525:BQG917528 CAC917525:CAC917528 CJY917525:CJY917528 CTU917525:CTU917528 DDQ917525:DDQ917528 DNM917525:DNM917528 DXI917525:DXI917528 EHE917525:EHE917528 ERA917525:ERA917528 FAW917525:FAW917528 FKS917525:FKS917528 FUO917525:FUO917528 GEK917525:GEK917528 GOG917525:GOG917528 GYC917525:GYC917528 HHY917525:HHY917528 HRU917525:HRU917528 IBQ917525:IBQ917528 ILM917525:ILM917528 IVI917525:IVI917528 JFE917525:JFE917528 JPA917525:JPA917528 JYW917525:JYW917528 KIS917525:KIS917528 KSO917525:KSO917528 LCK917525:LCK917528 LMG917525:LMG917528 LWC917525:LWC917528 MFY917525:MFY917528 MPU917525:MPU917528 MZQ917525:MZQ917528 NJM917525:NJM917528 NTI917525:NTI917528 ODE917525:ODE917528 ONA917525:ONA917528 OWW917525:OWW917528 PGS917525:PGS917528 PQO917525:PQO917528 QAK917525:QAK917528 QKG917525:QKG917528 QUC917525:QUC917528 RDY917525:RDY917528 RNU917525:RNU917528 RXQ917525:RXQ917528 SHM917525:SHM917528 SRI917525:SRI917528 TBE917525:TBE917528 TLA917525:TLA917528 TUW917525:TUW917528 UES917525:UES917528 UOO917525:UOO917528 UYK917525:UYK917528 VIG917525:VIG917528 VSC917525:VSC917528 WBY917525:WBY917528 WLU917525:WLU917528 WVQ917525:WVQ917528 I983061:I983064 JE983061:JE983064 TA983061:TA983064 ACW983061:ACW983064 AMS983061:AMS983064 AWO983061:AWO983064 BGK983061:BGK983064 BQG983061:BQG983064 CAC983061:CAC983064 CJY983061:CJY983064 CTU983061:CTU983064 DDQ983061:DDQ983064 DNM983061:DNM983064 DXI983061:DXI983064 EHE983061:EHE983064 ERA983061:ERA983064 FAW983061:FAW983064 FKS983061:FKS983064 FUO983061:FUO983064 GEK983061:GEK983064 GOG983061:GOG983064 GYC983061:GYC983064 HHY983061:HHY983064 HRU983061:HRU983064 IBQ983061:IBQ983064 ILM983061:ILM983064 IVI983061:IVI983064 JFE983061:JFE983064 JPA983061:JPA983064 JYW983061:JYW983064 KIS983061:KIS983064 KSO983061:KSO983064 LCK983061:LCK983064 LMG983061:LMG983064 LWC983061:LWC983064 MFY983061:MFY983064 MPU983061:MPU983064 MZQ983061:MZQ983064 NJM983061:NJM983064 NTI983061:NTI983064 ODE983061:ODE983064 ONA983061:ONA983064 OWW983061:OWW983064 PGS983061:PGS983064 PQO983061:PQO983064 QAK983061:QAK983064 QKG983061:QKG983064 QUC983061:QUC983064 RDY983061:RDY983064 RNU983061:RNU983064 RXQ983061:RXQ983064 SHM983061:SHM983064 SRI983061:SRI983064 TBE983061:TBE983064 TLA983061:TLA983064 TUW983061:TUW983064 UES983061:UES983064 UOO983061:UOO983064 UYK983061:UYK983064 VIG983061:VIG983064 VSC983061:VSC983064 WBY983061:WBY983064 WLU983061:WLU983064 WVQ983061:WVQ983064 G29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F28:H28 JB28:JD28 SX28:SZ28 ACT28:ACV28 AMP28:AMR28 AWL28:AWN28 BGH28:BGJ28 BQD28:BQF28 BZZ28:CAB28 CJV28:CJX28 CTR28:CTT28 DDN28:DDP28 DNJ28:DNL28 DXF28:DXH28 EHB28:EHD28 EQX28:EQZ28 FAT28:FAV28 FKP28:FKR28 FUL28:FUN28 GEH28:GEJ28 GOD28:GOF28 GXZ28:GYB28 HHV28:HHX28 HRR28:HRT28 IBN28:IBP28 ILJ28:ILL28 IVF28:IVH28 JFB28:JFD28 JOX28:JOZ28 JYT28:JYV28 KIP28:KIR28 KSL28:KSN28 LCH28:LCJ28 LMD28:LMF28 LVZ28:LWB28 MFV28:MFX28 MPR28:MPT28 MZN28:MZP28 NJJ28:NJL28 NTF28:NTH28 ODB28:ODD28 OMX28:OMZ28 OWT28:OWV28 PGP28:PGR28 PQL28:PQN28 QAH28:QAJ28 QKD28:QKF28 QTZ28:QUB28 RDV28:RDX28 RNR28:RNT28 RXN28:RXP28 SHJ28:SHL28 SRF28:SRH28 TBB28:TBD28 TKX28:TKZ28 TUT28:TUV28 UEP28:UER28 UOL28:UON28 UYH28:UYJ28 VID28:VIF28 VRZ28:VSB28 WBV28:WBX28 WLR28:WLT28 WVN28:WVP28 F65564:H65564 JB65564:JD65564 SX65564:SZ65564 ACT65564:ACV65564 AMP65564:AMR65564 AWL65564:AWN65564 BGH65564:BGJ65564 BQD65564:BQF65564 BZZ65564:CAB65564 CJV65564:CJX65564 CTR65564:CTT65564 DDN65564:DDP65564 DNJ65564:DNL65564 DXF65564:DXH65564 EHB65564:EHD65564 EQX65564:EQZ65564 FAT65564:FAV65564 FKP65564:FKR65564 FUL65564:FUN65564 GEH65564:GEJ65564 GOD65564:GOF65564 GXZ65564:GYB65564 HHV65564:HHX65564 HRR65564:HRT65564 IBN65564:IBP65564 ILJ65564:ILL65564 IVF65564:IVH65564 JFB65564:JFD65564 JOX65564:JOZ65564 JYT65564:JYV65564 KIP65564:KIR65564 KSL65564:KSN65564 LCH65564:LCJ65564 LMD65564:LMF65564 LVZ65564:LWB65564 MFV65564:MFX65564 MPR65564:MPT65564 MZN65564:MZP65564 NJJ65564:NJL65564 NTF65564:NTH65564 ODB65564:ODD65564 OMX65564:OMZ65564 OWT65564:OWV65564 PGP65564:PGR65564 PQL65564:PQN65564 QAH65564:QAJ65564 QKD65564:QKF65564 QTZ65564:QUB65564 RDV65564:RDX65564 RNR65564:RNT65564 RXN65564:RXP65564 SHJ65564:SHL65564 SRF65564:SRH65564 TBB65564:TBD65564 TKX65564:TKZ65564 TUT65564:TUV65564 UEP65564:UER65564 UOL65564:UON65564 UYH65564:UYJ65564 VID65564:VIF65564 VRZ65564:VSB65564 WBV65564:WBX65564 WLR65564:WLT65564 WVN65564:WVP65564 F131100:H131100 JB131100:JD131100 SX131100:SZ131100 ACT131100:ACV131100 AMP131100:AMR131100 AWL131100:AWN131100 BGH131100:BGJ131100 BQD131100:BQF131100 BZZ131100:CAB131100 CJV131100:CJX131100 CTR131100:CTT131100 DDN131100:DDP131100 DNJ131100:DNL131100 DXF131100:DXH131100 EHB131100:EHD131100 EQX131100:EQZ131100 FAT131100:FAV131100 FKP131100:FKR131100 FUL131100:FUN131100 GEH131100:GEJ131100 GOD131100:GOF131100 GXZ131100:GYB131100 HHV131100:HHX131100 HRR131100:HRT131100 IBN131100:IBP131100 ILJ131100:ILL131100 IVF131100:IVH131100 JFB131100:JFD131100 JOX131100:JOZ131100 JYT131100:JYV131100 KIP131100:KIR131100 KSL131100:KSN131100 LCH131100:LCJ131100 LMD131100:LMF131100 LVZ131100:LWB131100 MFV131100:MFX131100 MPR131100:MPT131100 MZN131100:MZP131100 NJJ131100:NJL131100 NTF131100:NTH131100 ODB131100:ODD131100 OMX131100:OMZ131100 OWT131100:OWV131100 PGP131100:PGR131100 PQL131100:PQN131100 QAH131100:QAJ131100 QKD131100:QKF131100 QTZ131100:QUB131100 RDV131100:RDX131100 RNR131100:RNT131100 RXN131100:RXP131100 SHJ131100:SHL131100 SRF131100:SRH131100 TBB131100:TBD131100 TKX131100:TKZ131100 TUT131100:TUV131100 UEP131100:UER131100 UOL131100:UON131100 UYH131100:UYJ131100 VID131100:VIF131100 VRZ131100:VSB131100 WBV131100:WBX131100 WLR131100:WLT131100 WVN131100:WVP131100 F196636:H196636 JB196636:JD196636 SX196636:SZ196636 ACT196636:ACV196636 AMP196636:AMR196636 AWL196636:AWN196636 BGH196636:BGJ196636 BQD196636:BQF196636 BZZ196636:CAB196636 CJV196636:CJX196636 CTR196636:CTT196636 DDN196636:DDP196636 DNJ196636:DNL196636 DXF196636:DXH196636 EHB196636:EHD196636 EQX196636:EQZ196636 FAT196636:FAV196636 FKP196636:FKR196636 FUL196636:FUN196636 GEH196636:GEJ196636 GOD196636:GOF196636 GXZ196636:GYB196636 HHV196636:HHX196636 HRR196636:HRT196636 IBN196636:IBP196636 ILJ196636:ILL196636 IVF196636:IVH196636 JFB196636:JFD196636 JOX196636:JOZ196636 JYT196636:JYV196636 KIP196636:KIR196636 KSL196636:KSN196636 LCH196636:LCJ196636 LMD196636:LMF196636 LVZ196636:LWB196636 MFV196636:MFX196636 MPR196636:MPT196636 MZN196636:MZP196636 NJJ196636:NJL196636 NTF196636:NTH196636 ODB196636:ODD196636 OMX196636:OMZ196636 OWT196636:OWV196636 PGP196636:PGR196636 PQL196636:PQN196636 QAH196636:QAJ196636 QKD196636:QKF196636 QTZ196636:QUB196636 RDV196636:RDX196636 RNR196636:RNT196636 RXN196636:RXP196636 SHJ196636:SHL196636 SRF196636:SRH196636 TBB196636:TBD196636 TKX196636:TKZ196636 TUT196636:TUV196636 UEP196636:UER196636 UOL196636:UON196636 UYH196636:UYJ196636 VID196636:VIF196636 VRZ196636:VSB196636 WBV196636:WBX196636 WLR196636:WLT196636 WVN196636:WVP196636 F262172:H262172 JB262172:JD262172 SX262172:SZ262172 ACT262172:ACV262172 AMP262172:AMR262172 AWL262172:AWN262172 BGH262172:BGJ262172 BQD262172:BQF262172 BZZ262172:CAB262172 CJV262172:CJX262172 CTR262172:CTT262172 DDN262172:DDP262172 DNJ262172:DNL262172 DXF262172:DXH262172 EHB262172:EHD262172 EQX262172:EQZ262172 FAT262172:FAV262172 FKP262172:FKR262172 FUL262172:FUN262172 GEH262172:GEJ262172 GOD262172:GOF262172 GXZ262172:GYB262172 HHV262172:HHX262172 HRR262172:HRT262172 IBN262172:IBP262172 ILJ262172:ILL262172 IVF262172:IVH262172 JFB262172:JFD262172 JOX262172:JOZ262172 JYT262172:JYV262172 KIP262172:KIR262172 KSL262172:KSN262172 LCH262172:LCJ262172 LMD262172:LMF262172 LVZ262172:LWB262172 MFV262172:MFX262172 MPR262172:MPT262172 MZN262172:MZP262172 NJJ262172:NJL262172 NTF262172:NTH262172 ODB262172:ODD262172 OMX262172:OMZ262172 OWT262172:OWV262172 PGP262172:PGR262172 PQL262172:PQN262172 QAH262172:QAJ262172 QKD262172:QKF262172 QTZ262172:QUB262172 RDV262172:RDX262172 RNR262172:RNT262172 RXN262172:RXP262172 SHJ262172:SHL262172 SRF262172:SRH262172 TBB262172:TBD262172 TKX262172:TKZ262172 TUT262172:TUV262172 UEP262172:UER262172 UOL262172:UON262172 UYH262172:UYJ262172 VID262172:VIF262172 VRZ262172:VSB262172 WBV262172:WBX262172 WLR262172:WLT262172 WVN262172:WVP262172 F327708:H327708 JB327708:JD327708 SX327708:SZ327708 ACT327708:ACV327708 AMP327708:AMR327708 AWL327708:AWN327708 BGH327708:BGJ327708 BQD327708:BQF327708 BZZ327708:CAB327708 CJV327708:CJX327708 CTR327708:CTT327708 DDN327708:DDP327708 DNJ327708:DNL327708 DXF327708:DXH327708 EHB327708:EHD327708 EQX327708:EQZ327708 FAT327708:FAV327708 FKP327708:FKR327708 FUL327708:FUN327708 GEH327708:GEJ327708 GOD327708:GOF327708 GXZ327708:GYB327708 HHV327708:HHX327708 HRR327708:HRT327708 IBN327708:IBP327708 ILJ327708:ILL327708 IVF327708:IVH327708 JFB327708:JFD327708 JOX327708:JOZ327708 JYT327708:JYV327708 KIP327708:KIR327708 KSL327708:KSN327708 LCH327708:LCJ327708 LMD327708:LMF327708 LVZ327708:LWB327708 MFV327708:MFX327708 MPR327708:MPT327708 MZN327708:MZP327708 NJJ327708:NJL327708 NTF327708:NTH327708 ODB327708:ODD327708 OMX327708:OMZ327708 OWT327708:OWV327708 PGP327708:PGR327708 PQL327708:PQN327708 QAH327708:QAJ327708 QKD327708:QKF327708 QTZ327708:QUB327708 RDV327708:RDX327708 RNR327708:RNT327708 RXN327708:RXP327708 SHJ327708:SHL327708 SRF327708:SRH327708 TBB327708:TBD327708 TKX327708:TKZ327708 TUT327708:TUV327708 UEP327708:UER327708 UOL327708:UON327708 UYH327708:UYJ327708 VID327708:VIF327708 VRZ327708:VSB327708 WBV327708:WBX327708 WLR327708:WLT327708 WVN327708:WVP327708 F393244:H393244 JB393244:JD393244 SX393244:SZ393244 ACT393244:ACV393244 AMP393244:AMR393244 AWL393244:AWN393244 BGH393244:BGJ393244 BQD393244:BQF393244 BZZ393244:CAB393244 CJV393244:CJX393244 CTR393244:CTT393244 DDN393244:DDP393244 DNJ393244:DNL393244 DXF393244:DXH393244 EHB393244:EHD393244 EQX393244:EQZ393244 FAT393244:FAV393244 FKP393244:FKR393244 FUL393244:FUN393244 GEH393244:GEJ393244 GOD393244:GOF393244 GXZ393244:GYB393244 HHV393244:HHX393244 HRR393244:HRT393244 IBN393244:IBP393244 ILJ393244:ILL393244 IVF393244:IVH393244 JFB393244:JFD393244 JOX393244:JOZ393244 JYT393244:JYV393244 KIP393244:KIR393244 KSL393244:KSN393244 LCH393244:LCJ393244 LMD393244:LMF393244 LVZ393244:LWB393244 MFV393244:MFX393244 MPR393244:MPT393244 MZN393244:MZP393244 NJJ393244:NJL393244 NTF393244:NTH393244 ODB393244:ODD393244 OMX393244:OMZ393244 OWT393244:OWV393244 PGP393244:PGR393244 PQL393244:PQN393244 QAH393244:QAJ393244 QKD393244:QKF393244 QTZ393244:QUB393244 RDV393244:RDX393244 RNR393244:RNT393244 RXN393244:RXP393244 SHJ393244:SHL393244 SRF393244:SRH393244 TBB393244:TBD393244 TKX393244:TKZ393244 TUT393244:TUV393244 UEP393244:UER393244 UOL393244:UON393244 UYH393244:UYJ393244 VID393244:VIF393244 VRZ393244:VSB393244 WBV393244:WBX393244 WLR393244:WLT393244 WVN393244:WVP393244 F458780:H458780 JB458780:JD458780 SX458780:SZ458780 ACT458780:ACV458780 AMP458780:AMR458780 AWL458780:AWN458780 BGH458780:BGJ458780 BQD458780:BQF458780 BZZ458780:CAB458780 CJV458780:CJX458780 CTR458780:CTT458780 DDN458780:DDP458780 DNJ458780:DNL458780 DXF458780:DXH458780 EHB458780:EHD458780 EQX458780:EQZ458780 FAT458780:FAV458780 FKP458780:FKR458780 FUL458780:FUN458780 GEH458780:GEJ458780 GOD458780:GOF458780 GXZ458780:GYB458780 HHV458780:HHX458780 HRR458780:HRT458780 IBN458780:IBP458780 ILJ458780:ILL458780 IVF458780:IVH458780 JFB458780:JFD458780 JOX458780:JOZ458780 JYT458780:JYV458780 KIP458780:KIR458780 KSL458780:KSN458780 LCH458780:LCJ458780 LMD458780:LMF458780 LVZ458780:LWB458780 MFV458780:MFX458780 MPR458780:MPT458780 MZN458780:MZP458780 NJJ458780:NJL458780 NTF458780:NTH458780 ODB458780:ODD458780 OMX458780:OMZ458780 OWT458780:OWV458780 PGP458780:PGR458780 PQL458780:PQN458780 QAH458780:QAJ458780 QKD458780:QKF458780 QTZ458780:QUB458780 RDV458780:RDX458780 RNR458780:RNT458780 RXN458780:RXP458780 SHJ458780:SHL458780 SRF458780:SRH458780 TBB458780:TBD458780 TKX458780:TKZ458780 TUT458780:TUV458780 UEP458780:UER458780 UOL458780:UON458780 UYH458780:UYJ458780 VID458780:VIF458780 VRZ458780:VSB458780 WBV458780:WBX458780 WLR458780:WLT458780 WVN458780:WVP458780 F524316:H524316 JB524316:JD524316 SX524316:SZ524316 ACT524316:ACV524316 AMP524316:AMR524316 AWL524316:AWN524316 BGH524316:BGJ524316 BQD524316:BQF524316 BZZ524316:CAB524316 CJV524316:CJX524316 CTR524316:CTT524316 DDN524316:DDP524316 DNJ524316:DNL524316 DXF524316:DXH524316 EHB524316:EHD524316 EQX524316:EQZ524316 FAT524316:FAV524316 FKP524316:FKR524316 FUL524316:FUN524316 GEH524316:GEJ524316 GOD524316:GOF524316 GXZ524316:GYB524316 HHV524316:HHX524316 HRR524316:HRT524316 IBN524316:IBP524316 ILJ524316:ILL524316 IVF524316:IVH524316 JFB524316:JFD524316 JOX524316:JOZ524316 JYT524316:JYV524316 KIP524316:KIR524316 KSL524316:KSN524316 LCH524316:LCJ524316 LMD524316:LMF524316 LVZ524316:LWB524316 MFV524316:MFX524316 MPR524316:MPT524316 MZN524316:MZP524316 NJJ524316:NJL524316 NTF524316:NTH524316 ODB524316:ODD524316 OMX524316:OMZ524316 OWT524316:OWV524316 PGP524316:PGR524316 PQL524316:PQN524316 QAH524316:QAJ524316 QKD524316:QKF524316 QTZ524316:QUB524316 RDV524316:RDX524316 RNR524316:RNT524316 RXN524316:RXP524316 SHJ524316:SHL524316 SRF524316:SRH524316 TBB524316:TBD524316 TKX524316:TKZ524316 TUT524316:TUV524316 UEP524316:UER524316 UOL524316:UON524316 UYH524316:UYJ524316 VID524316:VIF524316 VRZ524316:VSB524316 WBV524316:WBX524316 WLR524316:WLT524316 WVN524316:WVP524316 F589852:H589852 JB589852:JD589852 SX589852:SZ589852 ACT589852:ACV589852 AMP589852:AMR589852 AWL589852:AWN589852 BGH589852:BGJ589852 BQD589852:BQF589852 BZZ589852:CAB589852 CJV589852:CJX589852 CTR589852:CTT589852 DDN589852:DDP589852 DNJ589852:DNL589852 DXF589852:DXH589852 EHB589852:EHD589852 EQX589852:EQZ589852 FAT589852:FAV589852 FKP589852:FKR589852 FUL589852:FUN589852 GEH589852:GEJ589852 GOD589852:GOF589852 GXZ589852:GYB589852 HHV589852:HHX589852 HRR589852:HRT589852 IBN589852:IBP589852 ILJ589852:ILL589852 IVF589852:IVH589852 JFB589852:JFD589852 JOX589852:JOZ589852 JYT589852:JYV589852 KIP589852:KIR589852 KSL589852:KSN589852 LCH589852:LCJ589852 LMD589852:LMF589852 LVZ589852:LWB589852 MFV589852:MFX589852 MPR589852:MPT589852 MZN589852:MZP589852 NJJ589852:NJL589852 NTF589852:NTH589852 ODB589852:ODD589852 OMX589852:OMZ589852 OWT589852:OWV589852 PGP589852:PGR589852 PQL589852:PQN589852 QAH589852:QAJ589852 QKD589852:QKF589852 QTZ589852:QUB589852 RDV589852:RDX589852 RNR589852:RNT589852 RXN589852:RXP589852 SHJ589852:SHL589852 SRF589852:SRH589852 TBB589852:TBD589852 TKX589852:TKZ589852 TUT589852:TUV589852 UEP589852:UER589852 UOL589852:UON589852 UYH589852:UYJ589852 VID589852:VIF589852 VRZ589852:VSB589852 WBV589852:WBX589852 WLR589852:WLT589852 WVN589852:WVP589852 F655388:H655388 JB655388:JD655388 SX655388:SZ655388 ACT655388:ACV655388 AMP655388:AMR655388 AWL655388:AWN655388 BGH655388:BGJ655388 BQD655388:BQF655388 BZZ655388:CAB655388 CJV655388:CJX655388 CTR655388:CTT655388 DDN655388:DDP655388 DNJ655388:DNL655388 DXF655388:DXH655388 EHB655388:EHD655388 EQX655388:EQZ655388 FAT655388:FAV655388 FKP655388:FKR655388 FUL655388:FUN655388 GEH655388:GEJ655388 GOD655388:GOF655388 GXZ655388:GYB655388 HHV655388:HHX655388 HRR655388:HRT655388 IBN655388:IBP655388 ILJ655388:ILL655388 IVF655388:IVH655388 JFB655388:JFD655388 JOX655388:JOZ655388 JYT655388:JYV655388 KIP655388:KIR655388 KSL655388:KSN655388 LCH655388:LCJ655388 LMD655388:LMF655388 LVZ655388:LWB655388 MFV655388:MFX655388 MPR655388:MPT655388 MZN655388:MZP655388 NJJ655388:NJL655388 NTF655388:NTH655388 ODB655388:ODD655388 OMX655388:OMZ655388 OWT655388:OWV655388 PGP655388:PGR655388 PQL655388:PQN655388 QAH655388:QAJ655388 QKD655388:QKF655388 QTZ655388:QUB655388 RDV655388:RDX655388 RNR655388:RNT655388 RXN655388:RXP655388 SHJ655388:SHL655388 SRF655388:SRH655388 TBB655388:TBD655388 TKX655388:TKZ655388 TUT655388:TUV655388 UEP655388:UER655388 UOL655388:UON655388 UYH655388:UYJ655388 VID655388:VIF655388 VRZ655388:VSB655388 WBV655388:WBX655388 WLR655388:WLT655388 WVN655388:WVP655388 F720924:H720924 JB720924:JD720924 SX720924:SZ720924 ACT720924:ACV720924 AMP720924:AMR720924 AWL720924:AWN720924 BGH720924:BGJ720924 BQD720924:BQF720924 BZZ720924:CAB720924 CJV720924:CJX720924 CTR720924:CTT720924 DDN720924:DDP720924 DNJ720924:DNL720924 DXF720924:DXH720924 EHB720924:EHD720924 EQX720924:EQZ720924 FAT720924:FAV720924 FKP720924:FKR720924 FUL720924:FUN720924 GEH720924:GEJ720924 GOD720924:GOF720924 GXZ720924:GYB720924 HHV720924:HHX720924 HRR720924:HRT720924 IBN720924:IBP720924 ILJ720924:ILL720924 IVF720924:IVH720924 JFB720924:JFD720924 JOX720924:JOZ720924 JYT720924:JYV720924 KIP720924:KIR720924 KSL720924:KSN720924 LCH720924:LCJ720924 LMD720924:LMF720924 LVZ720924:LWB720924 MFV720924:MFX720924 MPR720924:MPT720924 MZN720924:MZP720924 NJJ720924:NJL720924 NTF720924:NTH720924 ODB720924:ODD720924 OMX720924:OMZ720924 OWT720924:OWV720924 PGP720924:PGR720924 PQL720924:PQN720924 QAH720924:QAJ720924 QKD720924:QKF720924 QTZ720924:QUB720924 RDV720924:RDX720924 RNR720924:RNT720924 RXN720924:RXP720924 SHJ720924:SHL720924 SRF720924:SRH720924 TBB720924:TBD720924 TKX720924:TKZ720924 TUT720924:TUV720924 UEP720924:UER720924 UOL720924:UON720924 UYH720924:UYJ720924 VID720924:VIF720924 VRZ720924:VSB720924 WBV720924:WBX720924 WLR720924:WLT720924 WVN720924:WVP720924 F786460:H786460 JB786460:JD786460 SX786460:SZ786460 ACT786460:ACV786460 AMP786460:AMR786460 AWL786460:AWN786460 BGH786460:BGJ786460 BQD786460:BQF786460 BZZ786460:CAB786460 CJV786460:CJX786460 CTR786460:CTT786460 DDN786460:DDP786460 DNJ786460:DNL786460 DXF786460:DXH786460 EHB786460:EHD786460 EQX786460:EQZ786460 FAT786460:FAV786460 FKP786460:FKR786460 FUL786460:FUN786460 GEH786460:GEJ786460 GOD786460:GOF786460 GXZ786460:GYB786460 HHV786460:HHX786460 HRR786460:HRT786460 IBN786460:IBP786460 ILJ786460:ILL786460 IVF786460:IVH786460 JFB786460:JFD786460 JOX786460:JOZ786460 JYT786460:JYV786460 KIP786460:KIR786460 KSL786460:KSN786460 LCH786460:LCJ786460 LMD786460:LMF786460 LVZ786460:LWB786460 MFV786460:MFX786460 MPR786460:MPT786460 MZN786460:MZP786460 NJJ786460:NJL786460 NTF786460:NTH786460 ODB786460:ODD786460 OMX786460:OMZ786460 OWT786460:OWV786460 PGP786460:PGR786460 PQL786460:PQN786460 QAH786460:QAJ786460 QKD786460:QKF786460 QTZ786460:QUB786460 RDV786460:RDX786460 RNR786460:RNT786460 RXN786460:RXP786460 SHJ786460:SHL786460 SRF786460:SRH786460 TBB786460:TBD786460 TKX786460:TKZ786460 TUT786460:TUV786460 UEP786460:UER786460 UOL786460:UON786460 UYH786460:UYJ786460 VID786460:VIF786460 VRZ786460:VSB786460 WBV786460:WBX786460 WLR786460:WLT786460 WVN786460:WVP786460 F851996:H851996 JB851996:JD851996 SX851996:SZ851996 ACT851996:ACV851996 AMP851996:AMR851996 AWL851996:AWN851996 BGH851996:BGJ851996 BQD851996:BQF851996 BZZ851996:CAB851996 CJV851996:CJX851996 CTR851996:CTT851996 DDN851996:DDP851996 DNJ851996:DNL851996 DXF851996:DXH851996 EHB851996:EHD851996 EQX851996:EQZ851996 FAT851996:FAV851996 FKP851996:FKR851996 FUL851996:FUN851996 GEH851996:GEJ851996 GOD851996:GOF851996 GXZ851996:GYB851996 HHV851996:HHX851996 HRR851996:HRT851996 IBN851996:IBP851996 ILJ851996:ILL851996 IVF851996:IVH851996 JFB851996:JFD851996 JOX851996:JOZ851996 JYT851996:JYV851996 KIP851996:KIR851996 KSL851996:KSN851996 LCH851996:LCJ851996 LMD851996:LMF851996 LVZ851996:LWB851996 MFV851996:MFX851996 MPR851996:MPT851996 MZN851996:MZP851996 NJJ851996:NJL851996 NTF851996:NTH851996 ODB851996:ODD851996 OMX851996:OMZ851996 OWT851996:OWV851996 PGP851996:PGR851996 PQL851996:PQN851996 QAH851996:QAJ851996 QKD851996:QKF851996 QTZ851996:QUB851996 RDV851996:RDX851996 RNR851996:RNT851996 RXN851996:RXP851996 SHJ851996:SHL851996 SRF851996:SRH851996 TBB851996:TBD851996 TKX851996:TKZ851996 TUT851996:TUV851996 UEP851996:UER851996 UOL851996:UON851996 UYH851996:UYJ851996 VID851996:VIF851996 VRZ851996:VSB851996 WBV851996:WBX851996 WLR851996:WLT851996 WVN851996:WVP851996 F917532:H917532 JB917532:JD917532 SX917532:SZ917532 ACT917532:ACV917532 AMP917532:AMR917532 AWL917532:AWN917532 BGH917532:BGJ917532 BQD917532:BQF917532 BZZ917532:CAB917532 CJV917532:CJX917532 CTR917532:CTT917532 DDN917532:DDP917532 DNJ917532:DNL917532 DXF917532:DXH917532 EHB917532:EHD917532 EQX917532:EQZ917532 FAT917532:FAV917532 FKP917532:FKR917532 FUL917532:FUN917532 GEH917532:GEJ917532 GOD917532:GOF917532 GXZ917532:GYB917532 HHV917532:HHX917532 HRR917532:HRT917532 IBN917532:IBP917532 ILJ917532:ILL917532 IVF917532:IVH917532 JFB917532:JFD917532 JOX917532:JOZ917532 JYT917532:JYV917532 KIP917532:KIR917532 KSL917532:KSN917532 LCH917532:LCJ917532 LMD917532:LMF917532 LVZ917532:LWB917532 MFV917532:MFX917532 MPR917532:MPT917532 MZN917532:MZP917532 NJJ917532:NJL917532 NTF917532:NTH917532 ODB917532:ODD917532 OMX917532:OMZ917532 OWT917532:OWV917532 PGP917532:PGR917532 PQL917532:PQN917532 QAH917532:QAJ917532 QKD917532:QKF917532 QTZ917532:QUB917532 RDV917532:RDX917532 RNR917532:RNT917532 RXN917532:RXP917532 SHJ917532:SHL917532 SRF917532:SRH917532 TBB917532:TBD917532 TKX917532:TKZ917532 TUT917532:TUV917532 UEP917532:UER917532 UOL917532:UON917532 UYH917532:UYJ917532 VID917532:VIF917532 VRZ917532:VSB917532 WBV917532:WBX917532 WLR917532:WLT917532 WVN917532:WVP917532 F983068:H983068 JB983068:JD983068 SX983068:SZ983068 ACT983068:ACV983068 AMP983068:AMR983068 AWL983068:AWN983068 BGH983068:BGJ983068 BQD983068:BQF983068 BZZ983068:CAB983068 CJV983068:CJX983068 CTR983068:CTT983068 DDN983068:DDP983068 DNJ983068:DNL983068 DXF983068:DXH983068 EHB983068:EHD983068 EQX983068:EQZ983068 FAT983068:FAV983068 FKP983068:FKR983068 FUL983068:FUN983068 GEH983068:GEJ983068 GOD983068:GOF983068 GXZ983068:GYB983068 HHV983068:HHX983068 HRR983068:HRT983068 IBN983068:IBP983068 ILJ983068:ILL983068 IVF983068:IVH983068 JFB983068:JFD983068 JOX983068:JOZ983068 JYT983068:JYV983068 KIP983068:KIR983068 KSL983068:KSN983068 LCH983068:LCJ983068 LMD983068:LMF983068 LVZ983068:LWB983068 MFV983068:MFX983068 MPR983068:MPT983068 MZN983068:MZP983068 NJJ983068:NJL983068 NTF983068:NTH983068 ODB983068:ODD983068 OMX983068:OMZ983068 OWT983068:OWV983068 PGP983068:PGR983068 PQL983068:PQN983068 QAH983068:QAJ983068 QKD983068:QKF983068 QTZ983068:QUB983068 RDV983068:RDX983068 RNR983068:RNT983068 RXN983068:RXP983068 SHJ983068:SHL983068 SRF983068:SRH983068 TBB983068:TBD983068 TKX983068:TKZ983068 TUT983068:TUV983068 UEP983068:UER983068 UOL983068:UON983068 UYH983068:UYJ983068 VID983068:VIF983068 VRZ983068:VSB983068 WBV983068:WBX983068 WLR983068:WLT983068 WVN983068:WVP983068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I65564:I65567 JE65564:JE65567 TA65564:TA65567 ACW65564:ACW65567 AMS65564:AMS65567 AWO65564:AWO65567 BGK65564:BGK65567 BQG65564:BQG65567 CAC65564:CAC65567 CJY65564:CJY65567 CTU65564:CTU65567 DDQ65564:DDQ65567 DNM65564:DNM65567 DXI65564:DXI65567 EHE65564:EHE65567 ERA65564:ERA65567 FAW65564:FAW65567 FKS65564:FKS65567 FUO65564:FUO65567 GEK65564:GEK65567 GOG65564:GOG65567 GYC65564:GYC65567 HHY65564:HHY65567 HRU65564:HRU65567 IBQ65564:IBQ65567 ILM65564:ILM65567 IVI65564:IVI65567 JFE65564:JFE65567 JPA65564:JPA65567 JYW65564:JYW65567 KIS65564:KIS65567 KSO65564:KSO65567 LCK65564:LCK65567 LMG65564:LMG65567 LWC65564:LWC65567 MFY65564:MFY65567 MPU65564:MPU65567 MZQ65564:MZQ65567 NJM65564:NJM65567 NTI65564:NTI65567 ODE65564:ODE65567 ONA65564:ONA65567 OWW65564:OWW65567 PGS65564:PGS65567 PQO65564:PQO65567 QAK65564:QAK65567 QKG65564:QKG65567 QUC65564:QUC65567 RDY65564:RDY65567 RNU65564:RNU65567 RXQ65564:RXQ65567 SHM65564:SHM65567 SRI65564:SRI65567 TBE65564:TBE65567 TLA65564:TLA65567 TUW65564:TUW65567 UES65564:UES65567 UOO65564:UOO65567 UYK65564:UYK65567 VIG65564:VIG65567 VSC65564:VSC65567 WBY65564:WBY65567 WLU65564:WLU65567 WVQ65564:WVQ65567 I131100:I131103 JE131100:JE131103 TA131100:TA131103 ACW131100:ACW131103 AMS131100:AMS131103 AWO131100:AWO131103 BGK131100:BGK131103 BQG131100:BQG131103 CAC131100:CAC131103 CJY131100:CJY131103 CTU131100:CTU131103 DDQ131100:DDQ131103 DNM131100:DNM131103 DXI131100:DXI131103 EHE131100:EHE131103 ERA131100:ERA131103 FAW131100:FAW131103 FKS131100:FKS131103 FUO131100:FUO131103 GEK131100:GEK131103 GOG131100:GOG131103 GYC131100:GYC131103 HHY131100:HHY131103 HRU131100:HRU131103 IBQ131100:IBQ131103 ILM131100:ILM131103 IVI131100:IVI131103 JFE131100:JFE131103 JPA131100:JPA131103 JYW131100:JYW131103 KIS131100:KIS131103 KSO131100:KSO131103 LCK131100:LCK131103 LMG131100:LMG131103 LWC131100:LWC131103 MFY131100:MFY131103 MPU131100:MPU131103 MZQ131100:MZQ131103 NJM131100:NJM131103 NTI131100:NTI131103 ODE131100:ODE131103 ONA131100:ONA131103 OWW131100:OWW131103 PGS131100:PGS131103 PQO131100:PQO131103 QAK131100:QAK131103 QKG131100:QKG131103 QUC131100:QUC131103 RDY131100:RDY131103 RNU131100:RNU131103 RXQ131100:RXQ131103 SHM131100:SHM131103 SRI131100:SRI131103 TBE131100:TBE131103 TLA131100:TLA131103 TUW131100:TUW131103 UES131100:UES131103 UOO131100:UOO131103 UYK131100:UYK131103 VIG131100:VIG131103 VSC131100:VSC131103 WBY131100:WBY131103 WLU131100:WLU131103 WVQ131100:WVQ131103 I196636:I196639 JE196636:JE196639 TA196636:TA196639 ACW196636:ACW196639 AMS196636:AMS196639 AWO196636:AWO196639 BGK196636:BGK196639 BQG196636:BQG196639 CAC196636:CAC196639 CJY196636:CJY196639 CTU196636:CTU196639 DDQ196636:DDQ196639 DNM196636:DNM196639 DXI196636:DXI196639 EHE196636:EHE196639 ERA196636:ERA196639 FAW196636:FAW196639 FKS196636:FKS196639 FUO196636:FUO196639 GEK196636:GEK196639 GOG196636:GOG196639 GYC196636:GYC196639 HHY196636:HHY196639 HRU196636:HRU196639 IBQ196636:IBQ196639 ILM196636:ILM196639 IVI196636:IVI196639 JFE196636:JFE196639 JPA196636:JPA196639 JYW196636:JYW196639 KIS196636:KIS196639 KSO196636:KSO196639 LCK196636:LCK196639 LMG196636:LMG196639 LWC196636:LWC196639 MFY196636:MFY196639 MPU196636:MPU196639 MZQ196636:MZQ196639 NJM196636:NJM196639 NTI196636:NTI196639 ODE196636:ODE196639 ONA196636:ONA196639 OWW196636:OWW196639 PGS196636:PGS196639 PQO196636:PQO196639 QAK196636:QAK196639 QKG196636:QKG196639 QUC196636:QUC196639 RDY196636:RDY196639 RNU196636:RNU196639 RXQ196636:RXQ196639 SHM196636:SHM196639 SRI196636:SRI196639 TBE196636:TBE196639 TLA196636:TLA196639 TUW196636:TUW196639 UES196636:UES196639 UOO196636:UOO196639 UYK196636:UYK196639 VIG196636:VIG196639 VSC196636:VSC196639 WBY196636:WBY196639 WLU196636:WLU196639 WVQ196636:WVQ196639 I262172:I262175 JE262172:JE262175 TA262172:TA262175 ACW262172:ACW262175 AMS262172:AMS262175 AWO262172:AWO262175 BGK262172:BGK262175 BQG262172:BQG262175 CAC262172:CAC262175 CJY262172:CJY262175 CTU262172:CTU262175 DDQ262172:DDQ262175 DNM262172:DNM262175 DXI262172:DXI262175 EHE262172:EHE262175 ERA262172:ERA262175 FAW262172:FAW262175 FKS262172:FKS262175 FUO262172:FUO262175 GEK262172:GEK262175 GOG262172:GOG262175 GYC262172:GYC262175 HHY262172:HHY262175 HRU262172:HRU262175 IBQ262172:IBQ262175 ILM262172:ILM262175 IVI262172:IVI262175 JFE262172:JFE262175 JPA262172:JPA262175 JYW262172:JYW262175 KIS262172:KIS262175 KSO262172:KSO262175 LCK262172:LCK262175 LMG262172:LMG262175 LWC262172:LWC262175 MFY262172:MFY262175 MPU262172:MPU262175 MZQ262172:MZQ262175 NJM262172:NJM262175 NTI262172:NTI262175 ODE262172:ODE262175 ONA262172:ONA262175 OWW262172:OWW262175 PGS262172:PGS262175 PQO262172:PQO262175 QAK262172:QAK262175 QKG262172:QKG262175 QUC262172:QUC262175 RDY262172:RDY262175 RNU262172:RNU262175 RXQ262172:RXQ262175 SHM262172:SHM262175 SRI262172:SRI262175 TBE262172:TBE262175 TLA262172:TLA262175 TUW262172:TUW262175 UES262172:UES262175 UOO262172:UOO262175 UYK262172:UYK262175 VIG262172:VIG262175 VSC262172:VSC262175 WBY262172:WBY262175 WLU262172:WLU262175 WVQ262172:WVQ262175 I327708:I327711 JE327708:JE327711 TA327708:TA327711 ACW327708:ACW327711 AMS327708:AMS327711 AWO327708:AWO327711 BGK327708:BGK327711 BQG327708:BQG327711 CAC327708:CAC327711 CJY327708:CJY327711 CTU327708:CTU327711 DDQ327708:DDQ327711 DNM327708:DNM327711 DXI327708:DXI327711 EHE327708:EHE327711 ERA327708:ERA327711 FAW327708:FAW327711 FKS327708:FKS327711 FUO327708:FUO327711 GEK327708:GEK327711 GOG327708:GOG327711 GYC327708:GYC327711 HHY327708:HHY327711 HRU327708:HRU327711 IBQ327708:IBQ327711 ILM327708:ILM327711 IVI327708:IVI327711 JFE327708:JFE327711 JPA327708:JPA327711 JYW327708:JYW327711 KIS327708:KIS327711 KSO327708:KSO327711 LCK327708:LCK327711 LMG327708:LMG327711 LWC327708:LWC327711 MFY327708:MFY327711 MPU327708:MPU327711 MZQ327708:MZQ327711 NJM327708:NJM327711 NTI327708:NTI327711 ODE327708:ODE327711 ONA327708:ONA327711 OWW327708:OWW327711 PGS327708:PGS327711 PQO327708:PQO327711 QAK327708:QAK327711 QKG327708:QKG327711 QUC327708:QUC327711 RDY327708:RDY327711 RNU327708:RNU327711 RXQ327708:RXQ327711 SHM327708:SHM327711 SRI327708:SRI327711 TBE327708:TBE327711 TLA327708:TLA327711 TUW327708:TUW327711 UES327708:UES327711 UOO327708:UOO327711 UYK327708:UYK327711 VIG327708:VIG327711 VSC327708:VSC327711 WBY327708:WBY327711 WLU327708:WLU327711 WVQ327708:WVQ327711 I393244:I393247 JE393244:JE393247 TA393244:TA393247 ACW393244:ACW393247 AMS393244:AMS393247 AWO393244:AWO393247 BGK393244:BGK393247 BQG393244:BQG393247 CAC393244:CAC393247 CJY393244:CJY393247 CTU393244:CTU393247 DDQ393244:DDQ393247 DNM393244:DNM393247 DXI393244:DXI393247 EHE393244:EHE393247 ERA393244:ERA393247 FAW393244:FAW393247 FKS393244:FKS393247 FUO393244:FUO393247 GEK393244:GEK393247 GOG393244:GOG393247 GYC393244:GYC393247 HHY393244:HHY393247 HRU393244:HRU393247 IBQ393244:IBQ393247 ILM393244:ILM393247 IVI393244:IVI393247 JFE393244:JFE393247 JPA393244:JPA393247 JYW393244:JYW393247 KIS393244:KIS393247 KSO393244:KSO393247 LCK393244:LCK393247 LMG393244:LMG393247 LWC393244:LWC393247 MFY393244:MFY393247 MPU393244:MPU393247 MZQ393244:MZQ393247 NJM393244:NJM393247 NTI393244:NTI393247 ODE393244:ODE393247 ONA393244:ONA393247 OWW393244:OWW393247 PGS393244:PGS393247 PQO393244:PQO393247 QAK393244:QAK393247 QKG393244:QKG393247 QUC393244:QUC393247 RDY393244:RDY393247 RNU393244:RNU393247 RXQ393244:RXQ393247 SHM393244:SHM393247 SRI393244:SRI393247 TBE393244:TBE393247 TLA393244:TLA393247 TUW393244:TUW393247 UES393244:UES393247 UOO393244:UOO393247 UYK393244:UYK393247 VIG393244:VIG393247 VSC393244:VSC393247 WBY393244:WBY393247 WLU393244:WLU393247 WVQ393244:WVQ393247 I458780:I458783 JE458780:JE458783 TA458780:TA458783 ACW458780:ACW458783 AMS458780:AMS458783 AWO458780:AWO458783 BGK458780:BGK458783 BQG458780:BQG458783 CAC458780:CAC458783 CJY458780:CJY458783 CTU458780:CTU458783 DDQ458780:DDQ458783 DNM458780:DNM458783 DXI458780:DXI458783 EHE458780:EHE458783 ERA458780:ERA458783 FAW458780:FAW458783 FKS458780:FKS458783 FUO458780:FUO458783 GEK458780:GEK458783 GOG458780:GOG458783 GYC458780:GYC458783 HHY458780:HHY458783 HRU458780:HRU458783 IBQ458780:IBQ458783 ILM458780:ILM458783 IVI458780:IVI458783 JFE458780:JFE458783 JPA458780:JPA458783 JYW458780:JYW458783 KIS458780:KIS458783 KSO458780:KSO458783 LCK458780:LCK458783 LMG458780:LMG458783 LWC458780:LWC458783 MFY458780:MFY458783 MPU458780:MPU458783 MZQ458780:MZQ458783 NJM458780:NJM458783 NTI458780:NTI458783 ODE458780:ODE458783 ONA458780:ONA458783 OWW458780:OWW458783 PGS458780:PGS458783 PQO458780:PQO458783 QAK458780:QAK458783 QKG458780:QKG458783 QUC458780:QUC458783 RDY458780:RDY458783 RNU458780:RNU458783 RXQ458780:RXQ458783 SHM458780:SHM458783 SRI458780:SRI458783 TBE458780:TBE458783 TLA458780:TLA458783 TUW458780:TUW458783 UES458780:UES458783 UOO458780:UOO458783 UYK458780:UYK458783 VIG458780:VIG458783 VSC458780:VSC458783 WBY458780:WBY458783 WLU458780:WLU458783 WVQ458780:WVQ458783 I524316:I524319 JE524316:JE524319 TA524316:TA524319 ACW524316:ACW524319 AMS524316:AMS524319 AWO524316:AWO524319 BGK524316:BGK524319 BQG524316:BQG524319 CAC524316:CAC524319 CJY524316:CJY524319 CTU524316:CTU524319 DDQ524316:DDQ524319 DNM524316:DNM524319 DXI524316:DXI524319 EHE524316:EHE524319 ERA524316:ERA524319 FAW524316:FAW524319 FKS524316:FKS524319 FUO524316:FUO524319 GEK524316:GEK524319 GOG524316:GOG524319 GYC524316:GYC524319 HHY524316:HHY524319 HRU524316:HRU524319 IBQ524316:IBQ524319 ILM524316:ILM524319 IVI524316:IVI524319 JFE524316:JFE524319 JPA524316:JPA524319 JYW524316:JYW524319 KIS524316:KIS524319 KSO524316:KSO524319 LCK524316:LCK524319 LMG524316:LMG524319 LWC524316:LWC524319 MFY524316:MFY524319 MPU524316:MPU524319 MZQ524316:MZQ524319 NJM524316:NJM524319 NTI524316:NTI524319 ODE524316:ODE524319 ONA524316:ONA524319 OWW524316:OWW524319 PGS524316:PGS524319 PQO524316:PQO524319 QAK524316:QAK524319 QKG524316:QKG524319 QUC524316:QUC524319 RDY524316:RDY524319 RNU524316:RNU524319 RXQ524316:RXQ524319 SHM524316:SHM524319 SRI524316:SRI524319 TBE524316:TBE524319 TLA524316:TLA524319 TUW524316:TUW524319 UES524316:UES524319 UOO524316:UOO524319 UYK524316:UYK524319 VIG524316:VIG524319 VSC524316:VSC524319 WBY524316:WBY524319 WLU524316:WLU524319 WVQ524316:WVQ524319 I589852:I589855 JE589852:JE589855 TA589852:TA589855 ACW589852:ACW589855 AMS589852:AMS589855 AWO589852:AWO589855 BGK589852:BGK589855 BQG589852:BQG589855 CAC589852:CAC589855 CJY589852:CJY589855 CTU589852:CTU589855 DDQ589852:DDQ589855 DNM589852:DNM589855 DXI589852:DXI589855 EHE589852:EHE589855 ERA589852:ERA589855 FAW589852:FAW589855 FKS589852:FKS589855 FUO589852:FUO589855 GEK589852:GEK589855 GOG589852:GOG589855 GYC589852:GYC589855 HHY589852:HHY589855 HRU589852:HRU589855 IBQ589852:IBQ589855 ILM589852:ILM589855 IVI589852:IVI589855 JFE589852:JFE589855 JPA589852:JPA589855 JYW589852:JYW589855 KIS589852:KIS589855 KSO589852:KSO589855 LCK589852:LCK589855 LMG589852:LMG589855 LWC589852:LWC589855 MFY589852:MFY589855 MPU589852:MPU589855 MZQ589852:MZQ589855 NJM589852:NJM589855 NTI589852:NTI589855 ODE589852:ODE589855 ONA589852:ONA589855 OWW589852:OWW589855 PGS589852:PGS589855 PQO589852:PQO589855 QAK589852:QAK589855 QKG589852:QKG589855 QUC589852:QUC589855 RDY589852:RDY589855 RNU589852:RNU589855 RXQ589852:RXQ589855 SHM589852:SHM589855 SRI589852:SRI589855 TBE589852:TBE589855 TLA589852:TLA589855 TUW589852:TUW589855 UES589852:UES589855 UOO589852:UOO589855 UYK589852:UYK589855 VIG589852:VIG589855 VSC589852:VSC589855 WBY589852:WBY589855 WLU589852:WLU589855 WVQ589852:WVQ589855 I655388:I655391 JE655388:JE655391 TA655388:TA655391 ACW655388:ACW655391 AMS655388:AMS655391 AWO655388:AWO655391 BGK655388:BGK655391 BQG655388:BQG655391 CAC655388:CAC655391 CJY655388:CJY655391 CTU655388:CTU655391 DDQ655388:DDQ655391 DNM655388:DNM655391 DXI655388:DXI655391 EHE655388:EHE655391 ERA655388:ERA655391 FAW655388:FAW655391 FKS655388:FKS655391 FUO655388:FUO655391 GEK655388:GEK655391 GOG655388:GOG655391 GYC655388:GYC655391 HHY655388:HHY655391 HRU655388:HRU655391 IBQ655388:IBQ655391 ILM655388:ILM655391 IVI655388:IVI655391 JFE655388:JFE655391 JPA655388:JPA655391 JYW655388:JYW655391 KIS655388:KIS655391 KSO655388:KSO655391 LCK655388:LCK655391 LMG655388:LMG655391 LWC655388:LWC655391 MFY655388:MFY655391 MPU655388:MPU655391 MZQ655388:MZQ655391 NJM655388:NJM655391 NTI655388:NTI655391 ODE655388:ODE655391 ONA655388:ONA655391 OWW655388:OWW655391 PGS655388:PGS655391 PQO655388:PQO655391 QAK655388:QAK655391 QKG655388:QKG655391 QUC655388:QUC655391 RDY655388:RDY655391 RNU655388:RNU655391 RXQ655388:RXQ655391 SHM655388:SHM655391 SRI655388:SRI655391 TBE655388:TBE655391 TLA655388:TLA655391 TUW655388:TUW655391 UES655388:UES655391 UOO655388:UOO655391 UYK655388:UYK655391 VIG655388:VIG655391 VSC655388:VSC655391 WBY655388:WBY655391 WLU655388:WLU655391 WVQ655388:WVQ655391 I720924:I720927 JE720924:JE720927 TA720924:TA720927 ACW720924:ACW720927 AMS720924:AMS720927 AWO720924:AWO720927 BGK720924:BGK720927 BQG720924:BQG720927 CAC720924:CAC720927 CJY720924:CJY720927 CTU720924:CTU720927 DDQ720924:DDQ720927 DNM720924:DNM720927 DXI720924:DXI720927 EHE720924:EHE720927 ERA720924:ERA720927 FAW720924:FAW720927 FKS720924:FKS720927 FUO720924:FUO720927 GEK720924:GEK720927 GOG720924:GOG720927 GYC720924:GYC720927 HHY720924:HHY720927 HRU720924:HRU720927 IBQ720924:IBQ720927 ILM720924:ILM720927 IVI720924:IVI720927 JFE720924:JFE720927 JPA720924:JPA720927 JYW720924:JYW720927 KIS720924:KIS720927 KSO720924:KSO720927 LCK720924:LCK720927 LMG720924:LMG720927 LWC720924:LWC720927 MFY720924:MFY720927 MPU720924:MPU720927 MZQ720924:MZQ720927 NJM720924:NJM720927 NTI720924:NTI720927 ODE720924:ODE720927 ONA720924:ONA720927 OWW720924:OWW720927 PGS720924:PGS720927 PQO720924:PQO720927 QAK720924:QAK720927 QKG720924:QKG720927 QUC720924:QUC720927 RDY720924:RDY720927 RNU720924:RNU720927 RXQ720924:RXQ720927 SHM720924:SHM720927 SRI720924:SRI720927 TBE720924:TBE720927 TLA720924:TLA720927 TUW720924:TUW720927 UES720924:UES720927 UOO720924:UOO720927 UYK720924:UYK720927 VIG720924:VIG720927 VSC720924:VSC720927 WBY720924:WBY720927 WLU720924:WLU720927 WVQ720924:WVQ720927 I786460:I786463 JE786460:JE786463 TA786460:TA786463 ACW786460:ACW786463 AMS786460:AMS786463 AWO786460:AWO786463 BGK786460:BGK786463 BQG786460:BQG786463 CAC786460:CAC786463 CJY786460:CJY786463 CTU786460:CTU786463 DDQ786460:DDQ786463 DNM786460:DNM786463 DXI786460:DXI786463 EHE786460:EHE786463 ERA786460:ERA786463 FAW786460:FAW786463 FKS786460:FKS786463 FUO786460:FUO786463 GEK786460:GEK786463 GOG786460:GOG786463 GYC786460:GYC786463 HHY786460:HHY786463 HRU786460:HRU786463 IBQ786460:IBQ786463 ILM786460:ILM786463 IVI786460:IVI786463 JFE786460:JFE786463 JPA786460:JPA786463 JYW786460:JYW786463 KIS786460:KIS786463 KSO786460:KSO786463 LCK786460:LCK786463 LMG786460:LMG786463 LWC786460:LWC786463 MFY786460:MFY786463 MPU786460:MPU786463 MZQ786460:MZQ786463 NJM786460:NJM786463 NTI786460:NTI786463 ODE786460:ODE786463 ONA786460:ONA786463 OWW786460:OWW786463 PGS786460:PGS786463 PQO786460:PQO786463 QAK786460:QAK786463 QKG786460:QKG786463 QUC786460:QUC786463 RDY786460:RDY786463 RNU786460:RNU786463 RXQ786460:RXQ786463 SHM786460:SHM786463 SRI786460:SRI786463 TBE786460:TBE786463 TLA786460:TLA786463 TUW786460:TUW786463 UES786460:UES786463 UOO786460:UOO786463 UYK786460:UYK786463 VIG786460:VIG786463 VSC786460:VSC786463 WBY786460:WBY786463 WLU786460:WLU786463 WVQ786460:WVQ786463 I851996:I851999 JE851996:JE851999 TA851996:TA851999 ACW851996:ACW851999 AMS851996:AMS851999 AWO851996:AWO851999 BGK851996:BGK851999 BQG851996:BQG851999 CAC851996:CAC851999 CJY851996:CJY851999 CTU851996:CTU851999 DDQ851996:DDQ851999 DNM851996:DNM851999 DXI851996:DXI851999 EHE851996:EHE851999 ERA851996:ERA851999 FAW851996:FAW851999 FKS851996:FKS851999 FUO851996:FUO851999 GEK851996:GEK851999 GOG851996:GOG851999 GYC851996:GYC851999 HHY851996:HHY851999 HRU851996:HRU851999 IBQ851996:IBQ851999 ILM851996:ILM851999 IVI851996:IVI851999 JFE851996:JFE851999 JPA851996:JPA851999 JYW851996:JYW851999 KIS851996:KIS851999 KSO851996:KSO851999 LCK851996:LCK851999 LMG851996:LMG851999 LWC851996:LWC851999 MFY851996:MFY851999 MPU851996:MPU851999 MZQ851996:MZQ851999 NJM851996:NJM851999 NTI851996:NTI851999 ODE851996:ODE851999 ONA851996:ONA851999 OWW851996:OWW851999 PGS851996:PGS851999 PQO851996:PQO851999 QAK851996:QAK851999 QKG851996:QKG851999 QUC851996:QUC851999 RDY851996:RDY851999 RNU851996:RNU851999 RXQ851996:RXQ851999 SHM851996:SHM851999 SRI851996:SRI851999 TBE851996:TBE851999 TLA851996:TLA851999 TUW851996:TUW851999 UES851996:UES851999 UOO851996:UOO851999 UYK851996:UYK851999 VIG851996:VIG851999 VSC851996:VSC851999 WBY851996:WBY851999 WLU851996:WLU851999 WVQ851996:WVQ851999 I917532:I917535 JE917532:JE917535 TA917532:TA917535 ACW917532:ACW917535 AMS917532:AMS917535 AWO917532:AWO917535 BGK917532:BGK917535 BQG917532:BQG917535 CAC917532:CAC917535 CJY917532:CJY917535 CTU917532:CTU917535 DDQ917532:DDQ917535 DNM917532:DNM917535 DXI917532:DXI917535 EHE917532:EHE917535 ERA917532:ERA917535 FAW917532:FAW917535 FKS917532:FKS917535 FUO917532:FUO917535 GEK917532:GEK917535 GOG917532:GOG917535 GYC917532:GYC917535 HHY917532:HHY917535 HRU917532:HRU917535 IBQ917532:IBQ917535 ILM917532:ILM917535 IVI917532:IVI917535 JFE917532:JFE917535 JPA917532:JPA917535 JYW917532:JYW917535 KIS917532:KIS917535 KSO917532:KSO917535 LCK917532:LCK917535 LMG917532:LMG917535 LWC917532:LWC917535 MFY917532:MFY917535 MPU917532:MPU917535 MZQ917532:MZQ917535 NJM917532:NJM917535 NTI917532:NTI917535 ODE917532:ODE917535 ONA917532:ONA917535 OWW917532:OWW917535 PGS917532:PGS917535 PQO917532:PQO917535 QAK917532:QAK917535 QKG917532:QKG917535 QUC917532:QUC917535 RDY917532:RDY917535 RNU917532:RNU917535 RXQ917532:RXQ917535 SHM917532:SHM917535 SRI917532:SRI917535 TBE917532:TBE917535 TLA917532:TLA917535 TUW917532:TUW917535 UES917532:UES917535 UOO917532:UOO917535 UYK917532:UYK917535 VIG917532:VIG917535 VSC917532:VSC917535 WBY917532:WBY917535 WLU917532:WLU917535 WVQ917532:WVQ917535 I983068:I983071 JE983068:JE983071 TA983068:TA983071 ACW983068:ACW983071 AMS983068:AMS983071 AWO983068:AWO983071 BGK983068:BGK983071 BQG983068:BQG983071 CAC983068:CAC983071 CJY983068:CJY983071 CTU983068:CTU983071 DDQ983068:DDQ983071 DNM983068:DNM983071 DXI983068:DXI983071 EHE983068:EHE983071 ERA983068:ERA983071 FAW983068:FAW983071 FKS983068:FKS983071 FUO983068:FUO983071 GEK983068:GEK983071 GOG983068:GOG983071 GYC983068:GYC983071 HHY983068:HHY983071 HRU983068:HRU983071 IBQ983068:IBQ983071 ILM983068:ILM983071 IVI983068:IVI983071 JFE983068:JFE983071 JPA983068:JPA983071 JYW983068:JYW983071 KIS983068:KIS983071 KSO983068:KSO983071 LCK983068:LCK983071 LMG983068:LMG983071 LWC983068:LWC983071 MFY983068:MFY983071 MPU983068:MPU983071 MZQ983068:MZQ983071 NJM983068:NJM983071 NTI983068:NTI983071 ODE983068:ODE983071 ONA983068:ONA983071 OWW983068:OWW983071 PGS983068:PGS983071 PQO983068:PQO983071 QAK983068:QAK983071 QKG983068:QKG983071 QUC983068:QUC983071 RDY983068:RDY983071 RNU983068:RNU983071 RXQ983068:RXQ983071 SHM983068:SHM983071 SRI983068:SRI983071 TBE983068:TBE983071 TLA983068:TLA983071 TUW983068:TUW983071 UES983068:UES983071 UOO983068:UOO983071 UYK983068:UYK983071 VIG983068:VIG983071 VSC983068:VSC983071 WBY983068:WBY983071 WLU983068:WLU983071 WVQ983068:WVQ983071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F35:H35 JB35:JD35 SX35:SZ35 ACT35:ACV35 AMP35:AMR35 AWL35:AWN35 BGH35:BGJ35 BQD35:BQF35 BZZ35:CAB35 CJV35:CJX35 CTR35:CTT35 DDN35:DDP35 DNJ35:DNL35 DXF35:DXH35 EHB35:EHD35 EQX35:EQZ35 FAT35:FAV35 FKP35:FKR35 FUL35:FUN35 GEH35:GEJ35 GOD35:GOF35 GXZ35:GYB35 HHV35:HHX35 HRR35:HRT35 IBN35:IBP35 ILJ35:ILL35 IVF35:IVH35 JFB35:JFD35 JOX35:JOZ35 JYT35:JYV35 KIP35:KIR35 KSL35:KSN35 LCH35:LCJ35 LMD35:LMF35 LVZ35:LWB35 MFV35:MFX35 MPR35:MPT35 MZN35:MZP35 NJJ35:NJL35 NTF35:NTH35 ODB35:ODD35 OMX35:OMZ35 OWT35:OWV35 PGP35:PGR35 PQL35:PQN35 QAH35:QAJ35 QKD35:QKF35 QTZ35:QUB35 RDV35:RDX35 RNR35:RNT35 RXN35:RXP35 SHJ35:SHL35 SRF35:SRH35 TBB35:TBD35 TKX35:TKZ35 TUT35:TUV35 UEP35:UER35 UOL35:UON35 UYH35:UYJ35 VID35:VIF35 VRZ35:VSB35 WBV35:WBX35 WLR35:WLT35 WVN35:WVP35 F65571:H65571 JB65571:JD65571 SX65571:SZ65571 ACT65571:ACV65571 AMP65571:AMR65571 AWL65571:AWN65571 BGH65571:BGJ65571 BQD65571:BQF65571 BZZ65571:CAB65571 CJV65571:CJX65571 CTR65571:CTT65571 DDN65571:DDP65571 DNJ65571:DNL65571 DXF65571:DXH65571 EHB65571:EHD65571 EQX65571:EQZ65571 FAT65571:FAV65571 FKP65571:FKR65571 FUL65571:FUN65571 GEH65571:GEJ65571 GOD65571:GOF65571 GXZ65571:GYB65571 HHV65571:HHX65571 HRR65571:HRT65571 IBN65571:IBP65571 ILJ65571:ILL65571 IVF65571:IVH65571 JFB65571:JFD65571 JOX65571:JOZ65571 JYT65571:JYV65571 KIP65571:KIR65571 KSL65571:KSN65571 LCH65571:LCJ65571 LMD65571:LMF65571 LVZ65571:LWB65571 MFV65571:MFX65571 MPR65571:MPT65571 MZN65571:MZP65571 NJJ65571:NJL65571 NTF65571:NTH65571 ODB65571:ODD65571 OMX65571:OMZ65571 OWT65571:OWV65571 PGP65571:PGR65571 PQL65571:PQN65571 QAH65571:QAJ65571 QKD65571:QKF65571 QTZ65571:QUB65571 RDV65571:RDX65571 RNR65571:RNT65571 RXN65571:RXP65571 SHJ65571:SHL65571 SRF65571:SRH65571 TBB65571:TBD65571 TKX65571:TKZ65571 TUT65571:TUV65571 UEP65571:UER65571 UOL65571:UON65571 UYH65571:UYJ65571 VID65571:VIF65571 VRZ65571:VSB65571 WBV65571:WBX65571 WLR65571:WLT65571 WVN65571:WVP65571 F131107:H131107 JB131107:JD131107 SX131107:SZ131107 ACT131107:ACV131107 AMP131107:AMR131107 AWL131107:AWN131107 BGH131107:BGJ131107 BQD131107:BQF131107 BZZ131107:CAB131107 CJV131107:CJX131107 CTR131107:CTT131107 DDN131107:DDP131107 DNJ131107:DNL131107 DXF131107:DXH131107 EHB131107:EHD131107 EQX131107:EQZ131107 FAT131107:FAV131107 FKP131107:FKR131107 FUL131107:FUN131107 GEH131107:GEJ131107 GOD131107:GOF131107 GXZ131107:GYB131107 HHV131107:HHX131107 HRR131107:HRT131107 IBN131107:IBP131107 ILJ131107:ILL131107 IVF131107:IVH131107 JFB131107:JFD131107 JOX131107:JOZ131107 JYT131107:JYV131107 KIP131107:KIR131107 KSL131107:KSN131107 LCH131107:LCJ131107 LMD131107:LMF131107 LVZ131107:LWB131107 MFV131107:MFX131107 MPR131107:MPT131107 MZN131107:MZP131107 NJJ131107:NJL131107 NTF131107:NTH131107 ODB131107:ODD131107 OMX131107:OMZ131107 OWT131107:OWV131107 PGP131107:PGR131107 PQL131107:PQN131107 QAH131107:QAJ131107 QKD131107:QKF131107 QTZ131107:QUB131107 RDV131107:RDX131107 RNR131107:RNT131107 RXN131107:RXP131107 SHJ131107:SHL131107 SRF131107:SRH131107 TBB131107:TBD131107 TKX131107:TKZ131107 TUT131107:TUV131107 UEP131107:UER131107 UOL131107:UON131107 UYH131107:UYJ131107 VID131107:VIF131107 VRZ131107:VSB131107 WBV131107:WBX131107 WLR131107:WLT131107 WVN131107:WVP131107 F196643:H196643 JB196643:JD196643 SX196643:SZ196643 ACT196643:ACV196643 AMP196643:AMR196643 AWL196643:AWN196643 BGH196643:BGJ196643 BQD196643:BQF196643 BZZ196643:CAB196643 CJV196643:CJX196643 CTR196643:CTT196643 DDN196643:DDP196643 DNJ196643:DNL196643 DXF196643:DXH196643 EHB196643:EHD196643 EQX196643:EQZ196643 FAT196643:FAV196643 FKP196643:FKR196643 FUL196643:FUN196643 GEH196643:GEJ196643 GOD196643:GOF196643 GXZ196643:GYB196643 HHV196643:HHX196643 HRR196643:HRT196643 IBN196643:IBP196643 ILJ196643:ILL196643 IVF196643:IVH196643 JFB196643:JFD196643 JOX196643:JOZ196643 JYT196643:JYV196643 KIP196643:KIR196643 KSL196643:KSN196643 LCH196643:LCJ196643 LMD196643:LMF196643 LVZ196643:LWB196643 MFV196643:MFX196643 MPR196643:MPT196643 MZN196643:MZP196643 NJJ196643:NJL196643 NTF196643:NTH196643 ODB196643:ODD196643 OMX196643:OMZ196643 OWT196643:OWV196643 PGP196643:PGR196643 PQL196643:PQN196643 QAH196643:QAJ196643 QKD196643:QKF196643 QTZ196643:QUB196643 RDV196643:RDX196643 RNR196643:RNT196643 RXN196643:RXP196643 SHJ196643:SHL196643 SRF196643:SRH196643 TBB196643:TBD196643 TKX196643:TKZ196643 TUT196643:TUV196643 UEP196643:UER196643 UOL196643:UON196643 UYH196643:UYJ196643 VID196643:VIF196643 VRZ196643:VSB196643 WBV196643:WBX196643 WLR196643:WLT196643 WVN196643:WVP196643 F262179:H262179 JB262179:JD262179 SX262179:SZ262179 ACT262179:ACV262179 AMP262179:AMR262179 AWL262179:AWN262179 BGH262179:BGJ262179 BQD262179:BQF262179 BZZ262179:CAB262179 CJV262179:CJX262179 CTR262179:CTT262179 DDN262179:DDP262179 DNJ262179:DNL262179 DXF262179:DXH262179 EHB262179:EHD262179 EQX262179:EQZ262179 FAT262179:FAV262179 FKP262179:FKR262179 FUL262179:FUN262179 GEH262179:GEJ262179 GOD262179:GOF262179 GXZ262179:GYB262179 HHV262179:HHX262179 HRR262179:HRT262179 IBN262179:IBP262179 ILJ262179:ILL262179 IVF262179:IVH262179 JFB262179:JFD262179 JOX262179:JOZ262179 JYT262179:JYV262179 KIP262179:KIR262179 KSL262179:KSN262179 LCH262179:LCJ262179 LMD262179:LMF262179 LVZ262179:LWB262179 MFV262179:MFX262179 MPR262179:MPT262179 MZN262179:MZP262179 NJJ262179:NJL262179 NTF262179:NTH262179 ODB262179:ODD262179 OMX262179:OMZ262179 OWT262179:OWV262179 PGP262179:PGR262179 PQL262179:PQN262179 QAH262179:QAJ262179 QKD262179:QKF262179 QTZ262179:QUB262179 RDV262179:RDX262179 RNR262179:RNT262179 RXN262179:RXP262179 SHJ262179:SHL262179 SRF262179:SRH262179 TBB262179:TBD262179 TKX262179:TKZ262179 TUT262179:TUV262179 UEP262179:UER262179 UOL262179:UON262179 UYH262179:UYJ262179 VID262179:VIF262179 VRZ262179:VSB262179 WBV262179:WBX262179 WLR262179:WLT262179 WVN262179:WVP262179 F327715:H327715 JB327715:JD327715 SX327715:SZ327715 ACT327715:ACV327715 AMP327715:AMR327715 AWL327715:AWN327715 BGH327715:BGJ327715 BQD327715:BQF327715 BZZ327715:CAB327715 CJV327715:CJX327715 CTR327715:CTT327715 DDN327715:DDP327715 DNJ327715:DNL327715 DXF327715:DXH327715 EHB327715:EHD327715 EQX327715:EQZ327715 FAT327715:FAV327715 FKP327715:FKR327715 FUL327715:FUN327715 GEH327715:GEJ327715 GOD327715:GOF327715 GXZ327715:GYB327715 HHV327715:HHX327715 HRR327715:HRT327715 IBN327715:IBP327715 ILJ327715:ILL327715 IVF327715:IVH327715 JFB327715:JFD327715 JOX327715:JOZ327715 JYT327715:JYV327715 KIP327715:KIR327715 KSL327715:KSN327715 LCH327715:LCJ327715 LMD327715:LMF327715 LVZ327715:LWB327715 MFV327715:MFX327715 MPR327715:MPT327715 MZN327715:MZP327715 NJJ327715:NJL327715 NTF327715:NTH327715 ODB327715:ODD327715 OMX327715:OMZ327715 OWT327715:OWV327715 PGP327715:PGR327715 PQL327715:PQN327715 QAH327715:QAJ327715 QKD327715:QKF327715 QTZ327715:QUB327715 RDV327715:RDX327715 RNR327715:RNT327715 RXN327715:RXP327715 SHJ327715:SHL327715 SRF327715:SRH327715 TBB327715:TBD327715 TKX327715:TKZ327715 TUT327715:TUV327715 UEP327715:UER327715 UOL327715:UON327715 UYH327715:UYJ327715 VID327715:VIF327715 VRZ327715:VSB327715 WBV327715:WBX327715 WLR327715:WLT327715 WVN327715:WVP327715 F393251:H393251 JB393251:JD393251 SX393251:SZ393251 ACT393251:ACV393251 AMP393251:AMR393251 AWL393251:AWN393251 BGH393251:BGJ393251 BQD393251:BQF393251 BZZ393251:CAB393251 CJV393251:CJX393251 CTR393251:CTT393251 DDN393251:DDP393251 DNJ393251:DNL393251 DXF393251:DXH393251 EHB393251:EHD393251 EQX393251:EQZ393251 FAT393251:FAV393251 FKP393251:FKR393251 FUL393251:FUN393251 GEH393251:GEJ393251 GOD393251:GOF393251 GXZ393251:GYB393251 HHV393251:HHX393251 HRR393251:HRT393251 IBN393251:IBP393251 ILJ393251:ILL393251 IVF393251:IVH393251 JFB393251:JFD393251 JOX393251:JOZ393251 JYT393251:JYV393251 KIP393251:KIR393251 KSL393251:KSN393251 LCH393251:LCJ393251 LMD393251:LMF393251 LVZ393251:LWB393251 MFV393251:MFX393251 MPR393251:MPT393251 MZN393251:MZP393251 NJJ393251:NJL393251 NTF393251:NTH393251 ODB393251:ODD393251 OMX393251:OMZ393251 OWT393251:OWV393251 PGP393251:PGR393251 PQL393251:PQN393251 QAH393251:QAJ393251 QKD393251:QKF393251 QTZ393251:QUB393251 RDV393251:RDX393251 RNR393251:RNT393251 RXN393251:RXP393251 SHJ393251:SHL393251 SRF393251:SRH393251 TBB393251:TBD393251 TKX393251:TKZ393251 TUT393251:TUV393251 UEP393251:UER393251 UOL393251:UON393251 UYH393251:UYJ393251 VID393251:VIF393251 VRZ393251:VSB393251 WBV393251:WBX393251 WLR393251:WLT393251 WVN393251:WVP393251 F458787:H458787 JB458787:JD458787 SX458787:SZ458787 ACT458787:ACV458787 AMP458787:AMR458787 AWL458787:AWN458787 BGH458787:BGJ458787 BQD458787:BQF458787 BZZ458787:CAB458787 CJV458787:CJX458787 CTR458787:CTT458787 DDN458787:DDP458787 DNJ458787:DNL458787 DXF458787:DXH458787 EHB458787:EHD458787 EQX458787:EQZ458787 FAT458787:FAV458787 FKP458787:FKR458787 FUL458787:FUN458787 GEH458787:GEJ458787 GOD458787:GOF458787 GXZ458787:GYB458787 HHV458787:HHX458787 HRR458787:HRT458787 IBN458787:IBP458787 ILJ458787:ILL458787 IVF458787:IVH458787 JFB458787:JFD458787 JOX458787:JOZ458787 JYT458787:JYV458787 KIP458787:KIR458787 KSL458787:KSN458787 LCH458787:LCJ458787 LMD458787:LMF458787 LVZ458787:LWB458787 MFV458787:MFX458787 MPR458787:MPT458787 MZN458787:MZP458787 NJJ458787:NJL458787 NTF458787:NTH458787 ODB458787:ODD458787 OMX458787:OMZ458787 OWT458787:OWV458787 PGP458787:PGR458787 PQL458787:PQN458787 QAH458787:QAJ458787 QKD458787:QKF458787 QTZ458787:QUB458787 RDV458787:RDX458787 RNR458787:RNT458787 RXN458787:RXP458787 SHJ458787:SHL458787 SRF458787:SRH458787 TBB458787:TBD458787 TKX458787:TKZ458787 TUT458787:TUV458787 UEP458787:UER458787 UOL458787:UON458787 UYH458787:UYJ458787 VID458787:VIF458787 VRZ458787:VSB458787 WBV458787:WBX458787 WLR458787:WLT458787 WVN458787:WVP458787 F524323:H524323 JB524323:JD524323 SX524323:SZ524323 ACT524323:ACV524323 AMP524323:AMR524323 AWL524323:AWN524323 BGH524323:BGJ524323 BQD524323:BQF524323 BZZ524323:CAB524323 CJV524323:CJX524323 CTR524323:CTT524323 DDN524323:DDP524323 DNJ524323:DNL524323 DXF524323:DXH524323 EHB524323:EHD524323 EQX524323:EQZ524323 FAT524323:FAV524323 FKP524323:FKR524323 FUL524323:FUN524323 GEH524323:GEJ524323 GOD524323:GOF524323 GXZ524323:GYB524323 HHV524323:HHX524323 HRR524323:HRT524323 IBN524323:IBP524323 ILJ524323:ILL524323 IVF524323:IVH524323 JFB524323:JFD524323 JOX524323:JOZ524323 JYT524323:JYV524323 KIP524323:KIR524323 KSL524323:KSN524323 LCH524323:LCJ524323 LMD524323:LMF524323 LVZ524323:LWB524323 MFV524323:MFX524323 MPR524323:MPT524323 MZN524323:MZP524323 NJJ524323:NJL524323 NTF524323:NTH524323 ODB524323:ODD524323 OMX524323:OMZ524323 OWT524323:OWV524323 PGP524323:PGR524323 PQL524323:PQN524323 QAH524323:QAJ524323 QKD524323:QKF524323 QTZ524323:QUB524323 RDV524323:RDX524323 RNR524323:RNT524323 RXN524323:RXP524323 SHJ524323:SHL524323 SRF524323:SRH524323 TBB524323:TBD524323 TKX524323:TKZ524323 TUT524323:TUV524323 UEP524323:UER524323 UOL524323:UON524323 UYH524323:UYJ524323 VID524323:VIF524323 VRZ524323:VSB524323 WBV524323:WBX524323 WLR524323:WLT524323 WVN524323:WVP524323 F589859:H589859 JB589859:JD589859 SX589859:SZ589859 ACT589859:ACV589859 AMP589859:AMR589859 AWL589859:AWN589859 BGH589859:BGJ589859 BQD589859:BQF589859 BZZ589859:CAB589859 CJV589859:CJX589859 CTR589859:CTT589859 DDN589859:DDP589859 DNJ589859:DNL589859 DXF589859:DXH589859 EHB589859:EHD589859 EQX589859:EQZ589859 FAT589859:FAV589859 FKP589859:FKR589859 FUL589859:FUN589859 GEH589859:GEJ589859 GOD589859:GOF589859 GXZ589859:GYB589859 HHV589859:HHX589859 HRR589859:HRT589859 IBN589859:IBP589859 ILJ589859:ILL589859 IVF589859:IVH589859 JFB589859:JFD589859 JOX589859:JOZ589859 JYT589859:JYV589859 KIP589859:KIR589859 KSL589859:KSN589859 LCH589859:LCJ589859 LMD589859:LMF589859 LVZ589859:LWB589859 MFV589859:MFX589859 MPR589859:MPT589859 MZN589859:MZP589859 NJJ589859:NJL589859 NTF589859:NTH589859 ODB589859:ODD589859 OMX589859:OMZ589859 OWT589859:OWV589859 PGP589859:PGR589859 PQL589859:PQN589859 QAH589859:QAJ589859 QKD589859:QKF589859 QTZ589859:QUB589859 RDV589859:RDX589859 RNR589859:RNT589859 RXN589859:RXP589859 SHJ589859:SHL589859 SRF589859:SRH589859 TBB589859:TBD589859 TKX589859:TKZ589859 TUT589859:TUV589859 UEP589859:UER589859 UOL589859:UON589859 UYH589859:UYJ589859 VID589859:VIF589859 VRZ589859:VSB589859 WBV589859:WBX589859 WLR589859:WLT589859 WVN589859:WVP589859 F655395:H655395 JB655395:JD655395 SX655395:SZ655395 ACT655395:ACV655395 AMP655395:AMR655395 AWL655395:AWN655395 BGH655395:BGJ655395 BQD655395:BQF655395 BZZ655395:CAB655395 CJV655395:CJX655395 CTR655395:CTT655395 DDN655395:DDP655395 DNJ655395:DNL655395 DXF655395:DXH655395 EHB655395:EHD655395 EQX655395:EQZ655395 FAT655395:FAV655395 FKP655395:FKR655395 FUL655395:FUN655395 GEH655395:GEJ655395 GOD655395:GOF655395 GXZ655395:GYB655395 HHV655395:HHX655395 HRR655395:HRT655395 IBN655395:IBP655395 ILJ655395:ILL655395 IVF655395:IVH655395 JFB655395:JFD655395 JOX655395:JOZ655395 JYT655395:JYV655395 KIP655395:KIR655395 KSL655395:KSN655395 LCH655395:LCJ655395 LMD655395:LMF655395 LVZ655395:LWB655395 MFV655395:MFX655395 MPR655395:MPT655395 MZN655395:MZP655395 NJJ655395:NJL655395 NTF655395:NTH655395 ODB655395:ODD655395 OMX655395:OMZ655395 OWT655395:OWV655395 PGP655395:PGR655395 PQL655395:PQN655395 QAH655395:QAJ655395 QKD655395:QKF655395 QTZ655395:QUB655395 RDV655395:RDX655395 RNR655395:RNT655395 RXN655395:RXP655395 SHJ655395:SHL655395 SRF655395:SRH655395 TBB655395:TBD655395 TKX655395:TKZ655395 TUT655395:TUV655395 UEP655395:UER655395 UOL655395:UON655395 UYH655395:UYJ655395 VID655395:VIF655395 VRZ655395:VSB655395 WBV655395:WBX655395 WLR655395:WLT655395 WVN655395:WVP655395 F720931:H720931 JB720931:JD720931 SX720931:SZ720931 ACT720931:ACV720931 AMP720931:AMR720931 AWL720931:AWN720931 BGH720931:BGJ720931 BQD720931:BQF720931 BZZ720931:CAB720931 CJV720931:CJX720931 CTR720931:CTT720931 DDN720931:DDP720931 DNJ720931:DNL720931 DXF720931:DXH720931 EHB720931:EHD720931 EQX720931:EQZ720931 FAT720931:FAV720931 FKP720931:FKR720931 FUL720931:FUN720931 GEH720931:GEJ720931 GOD720931:GOF720931 GXZ720931:GYB720931 HHV720931:HHX720931 HRR720931:HRT720931 IBN720931:IBP720931 ILJ720931:ILL720931 IVF720931:IVH720931 JFB720931:JFD720931 JOX720931:JOZ720931 JYT720931:JYV720931 KIP720931:KIR720931 KSL720931:KSN720931 LCH720931:LCJ720931 LMD720931:LMF720931 LVZ720931:LWB720931 MFV720931:MFX720931 MPR720931:MPT720931 MZN720931:MZP720931 NJJ720931:NJL720931 NTF720931:NTH720931 ODB720931:ODD720931 OMX720931:OMZ720931 OWT720931:OWV720931 PGP720931:PGR720931 PQL720931:PQN720931 QAH720931:QAJ720931 QKD720931:QKF720931 QTZ720931:QUB720931 RDV720931:RDX720931 RNR720931:RNT720931 RXN720931:RXP720931 SHJ720931:SHL720931 SRF720931:SRH720931 TBB720931:TBD720931 TKX720931:TKZ720931 TUT720931:TUV720931 UEP720931:UER720931 UOL720931:UON720931 UYH720931:UYJ720931 VID720931:VIF720931 VRZ720931:VSB720931 WBV720931:WBX720931 WLR720931:WLT720931 WVN720931:WVP720931 F786467:H786467 JB786467:JD786467 SX786467:SZ786467 ACT786467:ACV786467 AMP786467:AMR786467 AWL786467:AWN786467 BGH786467:BGJ786467 BQD786467:BQF786467 BZZ786467:CAB786467 CJV786467:CJX786467 CTR786467:CTT786467 DDN786467:DDP786467 DNJ786467:DNL786467 DXF786467:DXH786467 EHB786467:EHD786467 EQX786467:EQZ786467 FAT786467:FAV786467 FKP786467:FKR786467 FUL786467:FUN786467 GEH786467:GEJ786467 GOD786467:GOF786467 GXZ786467:GYB786467 HHV786467:HHX786467 HRR786467:HRT786467 IBN786467:IBP786467 ILJ786467:ILL786467 IVF786467:IVH786467 JFB786467:JFD786467 JOX786467:JOZ786467 JYT786467:JYV786467 KIP786467:KIR786467 KSL786467:KSN786467 LCH786467:LCJ786467 LMD786467:LMF786467 LVZ786467:LWB786467 MFV786467:MFX786467 MPR786467:MPT786467 MZN786467:MZP786467 NJJ786467:NJL786467 NTF786467:NTH786467 ODB786467:ODD786467 OMX786467:OMZ786467 OWT786467:OWV786467 PGP786467:PGR786467 PQL786467:PQN786467 QAH786467:QAJ786467 QKD786467:QKF786467 QTZ786467:QUB786467 RDV786467:RDX786467 RNR786467:RNT786467 RXN786467:RXP786467 SHJ786467:SHL786467 SRF786467:SRH786467 TBB786467:TBD786467 TKX786467:TKZ786467 TUT786467:TUV786467 UEP786467:UER786467 UOL786467:UON786467 UYH786467:UYJ786467 VID786467:VIF786467 VRZ786467:VSB786467 WBV786467:WBX786467 WLR786467:WLT786467 WVN786467:WVP786467 F852003:H852003 JB852003:JD852003 SX852003:SZ852003 ACT852003:ACV852003 AMP852003:AMR852003 AWL852003:AWN852003 BGH852003:BGJ852003 BQD852003:BQF852003 BZZ852003:CAB852003 CJV852003:CJX852003 CTR852003:CTT852003 DDN852003:DDP852003 DNJ852003:DNL852003 DXF852003:DXH852003 EHB852003:EHD852003 EQX852003:EQZ852003 FAT852003:FAV852003 FKP852003:FKR852003 FUL852003:FUN852003 GEH852003:GEJ852003 GOD852003:GOF852003 GXZ852003:GYB852003 HHV852003:HHX852003 HRR852003:HRT852003 IBN852003:IBP852003 ILJ852003:ILL852003 IVF852003:IVH852003 JFB852003:JFD852003 JOX852003:JOZ852003 JYT852003:JYV852003 KIP852003:KIR852003 KSL852003:KSN852003 LCH852003:LCJ852003 LMD852003:LMF852003 LVZ852003:LWB852003 MFV852003:MFX852003 MPR852003:MPT852003 MZN852003:MZP852003 NJJ852003:NJL852003 NTF852003:NTH852003 ODB852003:ODD852003 OMX852003:OMZ852003 OWT852003:OWV852003 PGP852003:PGR852003 PQL852003:PQN852003 QAH852003:QAJ852003 QKD852003:QKF852003 QTZ852003:QUB852003 RDV852003:RDX852003 RNR852003:RNT852003 RXN852003:RXP852003 SHJ852003:SHL852003 SRF852003:SRH852003 TBB852003:TBD852003 TKX852003:TKZ852003 TUT852003:TUV852003 UEP852003:UER852003 UOL852003:UON852003 UYH852003:UYJ852003 VID852003:VIF852003 VRZ852003:VSB852003 WBV852003:WBX852003 WLR852003:WLT852003 WVN852003:WVP852003 F917539:H917539 JB917539:JD917539 SX917539:SZ917539 ACT917539:ACV917539 AMP917539:AMR917539 AWL917539:AWN917539 BGH917539:BGJ917539 BQD917539:BQF917539 BZZ917539:CAB917539 CJV917539:CJX917539 CTR917539:CTT917539 DDN917539:DDP917539 DNJ917539:DNL917539 DXF917539:DXH917539 EHB917539:EHD917539 EQX917539:EQZ917539 FAT917539:FAV917539 FKP917539:FKR917539 FUL917539:FUN917539 GEH917539:GEJ917539 GOD917539:GOF917539 GXZ917539:GYB917539 HHV917539:HHX917539 HRR917539:HRT917539 IBN917539:IBP917539 ILJ917539:ILL917539 IVF917539:IVH917539 JFB917539:JFD917539 JOX917539:JOZ917539 JYT917539:JYV917539 KIP917539:KIR917539 KSL917539:KSN917539 LCH917539:LCJ917539 LMD917539:LMF917539 LVZ917539:LWB917539 MFV917539:MFX917539 MPR917539:MPT917539 MZN917539:MZP917539 NJJ917539:NJL917539 NTF917539:NTH917539 ODB917539:ODD917539 OMX917539:OMZ917539 OWT917539:OWV917539 PGP917539:PGR917539 PQL917539:PQN917539 QAH917539:QAJ917539 QKD917539:QKF917539 QTZ917539:QUB917539 RDV917539:RDX917539 RNR917539:RNT917539 RXN917539:RXP917539 SHJ917539:SHL917539 SRF917539:SRH917539 TBB917539:TBD917539 TKX917539:TKZ917539 TUT917539:TUV917539 UEP917539:UER917539 UOL917539:UON917539 UYH917539:UYJ917539 VID917539:VIF917539 VRZ917539:VSB917539 WBV917539:WBX917539 WLR917539:WLT917539 WVN917539:WVP917539 F983075:H983075 JB983075:JD983075 SX983075:SZ983075 ACT983075:ACV983075 AMP983075:AMR983075 AWL983075:AWN983075 BGH983075:BGJ983075 BQD983075:BQF983075 BZZ983075:CAB983075 CJV983075:CJX983075 CTR983075:CTT983075 DDN983075:DDP983075 DNJ983075:DNL983075 DXF983075:DXH983075 EHB983075:EHD983075 EQX983075:EQZ983075 FAT983075:FAV983075 FKP983075:FKR983075 FUL983075:FUN983075 GEH983075:GEJ983075 GOD983075:GOF983075 GXZ983075:GYB983075 HHV983075:HHX983075 HRR983075:HRT983075 IBN983075:IBP983075 ILJ983075:ILL983075 IVF983075:IVH983075 JFB983075:JFD983075 JOX983075:JOZ983075 JYT983075:JYV983075 KIP983075:KIR983075 KSL983075:KSN983075 LCH983075:LCJ983075 LMD983075:LMF983075 LVZ983075:LWB983075 MFV983075:MFX983075 MPR983075:MPT983075 MZN983075:MZP983075 NJJ983075:NJL983075 NTF983075:NTH983075 ODB983075:ODD983075 OMX983075:OMZ983075 OWT983075:OWV983075 PGP983075:PGR983075 PQL983075:PQN983075 QAH983075:QAJ983075 QKD983075:QKF983075 QTZ983075:QUB983075 RDV983075:RDX983075 RNR983075:RNT983075 RXN983075:RXP983075 SHJ983075:SHL983075 SRF983075:SRH983075 TBB983075:TBD983075 TKX983075:TKZ983075 TUT983075:TUV983075 UEP983075:UER983075 UOL983075:UON983075 UYH983075:UYJ983075 VID983075:VIF983075 VRZ983075:VSB983075 WBV983075:WBX983075 WLR983075:WLT983075 WVN983075:WVP983075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I35:I38 JE35:JE38 TA35:TA38 ACW35:ACW38 AMS35:AMS38 AWO35:AWO38 BGK35:BGK38 BQG35:BQG38 CAC35:CAC38 CJY35:CJY38 CTU35:CTU38 DDQ35:DDQ38 DNM35:DNM38 DXI35:DXI38 EHE35:EHE38 ERA35:ERA38 FAW35:FAW38 FKS35:FKS38 FUO35:FUO38 GEK35:GEK38 GOG35:GOG38 GYC35:GYC38 HHY35:HHY38 HRU35:HRU38 IBQ35:IBQ38 ILM35:ILM38 IVI35:IVI38 JFE35:JFE38 JPA35:JPA38 JYW35:JYW38 KIS35:KIS38 KSO35:KSO38 LCK35:LCK38 LMG35:LMG38 LWC35:LWC38 MFY35:MFY38 MPU35:MPU38 MZQ35:MZQ38 NJM35:NJM38 NTI35:NTI38 ODE35:ODE38 ONA35:ONA38 OWW35:OWW38 PGS35:PGS38 PQO35:PQO38 QAK35:QAK38 QKG35:QKG38 QUC35:QUC38 RDY35:RDY38 RNU35:RNU38 RXQ35:RXQ38 SHM35:SHM38 SRI35:SRI38 TBE35:TBE38 TLA35:TLA38 TUW35:TUW38 UES35:UES38 UOO35:UOO38 UYK35:UYK38 VIG35:VIG38 VSC35:VSC38 WBY35:WBY38 WLU35:WLU38 WVQ35:WVQ38 I65571:I65574 JE65571:JE65574 TA65571:TA65574 ACW65571:ACW65574 AMS65571:AMS65574 AWO65571:AWO65574 BGK65571:BGK65574 BQG65571:BQG65574 CAC65571:CAC65574 CJY65571:CJY65574 CTU65571:CTU65574 DDQ65571:DDQ65574 DNM65571:DNM65574 DXI65571:DXI65574 EHE65571:EHE65574 ERA65571:ERA65574 FAW65571:FAW65574 FKS65571:FKS65574 FUO65571:FUO65574 GEK65571:GEK65574 GOG65571:GOG65574 GYC65571:GYC65574 HHY65571:HHY65574 HRU65571:HRU65574 IBQ65571:IBQ65574 ILM65571:ILM65574 IVI65571:IVI65574 JFE65571:JFE65574 JPA65571:JPA65574 JYW65571:JYW65574 KIS65571:KIS65574 KSO65571:KSO65574 LCK65571:LCK65574 LMG65571:LMG65574 LWC65571:LWC65574 MFY65571:MFY65574 MPU65571:MPU65574 MZQ65571:MZQ65574 NJM65571:NJM65574 NTI65571:NTI65574 ODE65571:ODE65574 ONA65571:ONA65574 OWW65571:OWW65574 PGS65571:PGS65574 PQO65571:PQO65574 QAK65571:QAK65574 QKG65571:QKG65574 QUC65571:QUC65574 RDY65571:RDY65574 RNU65571:RNU65574 RXQ65571:RXQ65574 SHM65571:SHM65574 SRI65571:SRI65574 TBE65571:TBE65574 TLA65571:TLA65574 TUW65571:TUW65574 UES65571:UES65574 UOO65571:UOO65574 UYK65571:UYK65574 VIG65571:VIG65574 VSC65571:VSC65574 WBY65571:WBY65574 WLU65571:WLU65574 WVQ65571:WVQ65574 I131107:I131110 JE131107:JE131110 TA131107:TA131110 ACW131107:ACW131110 AMS131107:AMS131110 AWO131107:AWO131110 BGK131107:BGK131110 BQG131107:BQG131110 CAC131107:CAC131110 CJY131107:CJY131110 CTU131107:CTU131110 DDQ131107:DDQ131110 DNM131107:DNM131110 DXI131107:DXI131110 EHE131107:EHE131110 ERA131107:ERA131110 FAW131107:FAW131110 FKS131107:FKS131110 FUO131107:FUO131110 GEK131107:GEK131110 GOG131107:GOG131110 GYC131107:GYC131110 HHY131107:HHY131110 HRU131107:HRU131110 IBQ131107:IBQ131110 ILM131107:ILM131110 IVI131107:IVI131110 JFE131107:JFE131110 JPA131107:JPA131110 JYW131107:JYW131110 KIS131107:KIS131110 KSO131107:KSO131110 LCK131107:LCK131110 LMG131107:LMG131110 LWC131107:LWC131110 MFY131107:MFY131110 MPU131107:MPU131110 MZQ131107:MZQ131110 NJM131107:NJM131110 NTI131107:NTI131110 ODE131107:ODE131110 ONA131107:ONA131110 OWW131107:OWW131110 PGS131107:PGS131110 PQO131107:PQO131110 QAK131107:QAK131110 QKG131107:QKG131110 QUC131107:QUC131110 RDY131107:RDY131110 RNU131107:RNU131110 RXQ131107:RXQ131110 SHM131107:SHM131110 SRI131107:SRI131110 TBE131107:TBE131110 TLA131107:TLA131110 TUW131107:TUW131110 UES131107:UES131110 UOO131107:UOO131110 UYK131107:UYK131110 VIG131107:VIG131110 VSC131107:VSC131110 WBY131107:WBY131110 WLU131107:WLU131110 WVQ131107:WVQ131110 I196643:I196646 JE196643:JE196646 TA196643:TA196646 ACW196643:ACW196646 AMS196643:AMS196646 AWO196643:AWO196646 BGK196643:BGK196646 BQG196643:BQG196646 CAC196643:CAC196646 CJY196643:CJY196646 CTU196643:CTU196646 DDQ196643:DDQ196646 DNM196643:DNM196646 DXI196643:DXI196646 EHE196643:EHE196646 ERA196643:ERA196646 FAW196643:FAW196646 FKS196643:FKS196646 FUO196643:FUO196646 GEK196643:GEK196646 GOG196643:GOG196646 GYC196643:GYC196646 HHY196643:HHY196646 HRU196643:HRU196646 IBQ196643:IBQ196646 ILM196643:ILM196646 IVI196643:IVI196646 JFE196643:JFE196646 JPA196643:JPA196646 JYW196643:JYW196646 KIS196643:KIS196646 KSO196643:KSO196646 LCK196643:LCK196646 LMG196643:LMG196646 LWC196643:LWC196646 MFY196643:MFY196646 MPU196643:MPU196646 MZQ196643:MZQ196646 NJM196643:NJM196646 NTI196643:NTI196646 ODE196643:ODE196646 ONA196643:ONA196646 OWW196643:OWW196646 PGS196643:PGS196646 PQO196643:PQO196646 QAK196643:QAK196646 QKG196643:QKG196646 QUC196643:QUC196646 RDY196643:RDY196646 RNU196643:RNU196646 RXQ196643:RXQ196646 SHM196643:SHM196646 SRI196643:SRI196646 TBE196643:TBE196646 TLA196643:TLA196646 TUW196643:TUW196646 UES196643:UES196646 UOO196643:UOO196646 UYK196643:UYK196646 VIG196643:VIG196646 VSC196643:VSC196646 WBY196643:WBY196646 WLU196643:WLU196646 WVQ196643:WVQ196646 I262179:I262182 JE262179:JE262182 TA262179:TA262182 ACW262179:ACW262182 AMS262179:AMS262182 AWO262179:AWO262182 BGK262179:BGK262182 BQG262179:BQG262182 CAC262179:CAC262182 CJY262179:CJY262182 CTU262179:CTU262182 DDQ262179:DDQ262182 DNM262179:DNM262182 DXI262179:DXI262182 EHE262179:EHE262182 ERA262179:ERA262182 FAW262179:FAW262182 FKS262179:FKS262182 FUO262179:FUO262182 GEK262179:GEK262182 GOG262179:GOG262182 GYC262179:GYC262182 HHY262179:HHY262182 HRU262179:HRU262182 IBQ262179:IBQ262182 ILM262179:ILM262182 IVI262179:IVI262182 JFE262179:JFE262182 JPA262179:JPA262182 JYW262179:JYW262182 KIS262179:KIS262182 KSO262179:KSO262182 LCK262179:LCK262182 LMG262179:LMG262182 LWC262179:LWC262182 MFY262179:MFY262182 MPU262179:MPU262182 MZQ262179:MZQ262182 NJM262179:NJM262182 NTI262179:NTI262182 ODE262179:ODE262182 ONA262179:ONA262182 OWW262179:OWW262182 PGS262179:PGS262182 PQO262179:PQO262182 QAK262179:QAK262182 QKG262179:QKG262182 QUC262179:QUC262182 RDY262179:RDY262182 RNU262179:RNU262182 RXQ262179:RXQ262182 SHM262179:SHM262182 SRI262179:SRI262182 TBE262179:TBE262182 TLA262179:TLA262182 TUW262179:TUW262182 UES262179:UES262182 UOO262179:UOO262182 UYK262179:UYK262182 VIG262179:VIG262182 VSC262179:VSC262182 WBY262179:WBY262182 WLU262179:WLU262182 WVQ262179:WVQ262182 I327715:I327718 JE327715:JE327718 TA327715:TA327718 ACW327715:ACW327718 AMS327715:AMS327718 AWO327715:AWO327718 BGK327715:BGK327718 BQG327715:BQG327718 CAC327715:CAC327718 CJY327715:CJY327718 CTU327715:CTU327718 DDQ327715:DDQ327718 DNM327715:DNM327718 DXI327715:DXI327718 EHE327715:EHE327718 ERA327715:ERA327718 FAW327715:FAW327718 FKS327715:FKS327718 FUO327715:FUO327718 GEK327715:GEK327718 GOG327715:GOG327718 GYC327715:GYC327718 HHY327715:HHY327718 HRU327715:HRU327718 IBQ327715:IBQ327718 ILM327715:ILM327718 IVI327715:IVI327718 JFE327715:JFE327718 JPA327715:JPA327718 JYW327715:JYW327718 KIS327715:KIS327718 KSO327715:KSO327718 LCK327715:LCK327718 LMG327715:LMG327718 LWC327715:LWC327718 MFY327715:MFY327718 MPU327715:MPU327718 MZQ327715:MZQ327718 NJM327715:NJM327718 NTI327715:NTI327718 ODE327715:ODE327718 ONA327715:ONA327718 OWW327715:OWW327718 PGS327715:PGS327718 PQO327715:PQO327718 QAK327715:QAK327718 QKG327715:QKG327718 QUC327715:QUC327718 RDY327715:RDY327718 RNU327715:RNU327718 RXQ327715:RXQ327718 SHM327715:SHM327718 SRI327715:SRI327718 TBE327715:TBE327718 TLA327715:TLA327718 TUW327715:TUW327718 UES327715:UES327718 UOO327715:UOO327718 UYK327715:UYK327718 VIG327715:VIG327718 VSC327715:VSC327718 WBY327715:WBY327718 WLU327715:WLU327718 WVQ327715:WVQ327718 I393251:I393254 JE393251:JE393254 TA393251:TA393254 ACW393251:ACW393254 AMS393251:AMS393254 AWO393251:AWO393254 BGK393251:BGK393254 BQG393251:BQG393254 CAC393251:CAC393254 CJY393251:CJY393254 CTU393251:CTU393254 DDQ393251:DDQ393254 DNM393251:DNM393254 DXI393251:DXI393254 EHE393251:EHE393254 ERA393251:ERA393254 FAW393251:FAW393254 FKS393251:FKS393254 FUO393251:FUO393254 GEK393251:GEK393254 GOG393251:GOG393254 GYC393251:GYC393254 HHY393251:HHY393254 HRU393251:HRU393254 IBQ393251:IBQ393254 ILM393251:ILM393254 IVI393251:IVI393254 JFE393251:JFE393254 JPA393251:JPA393254 JYW393251:JYW393254 KIS393251:KIS393254 KSO393251:KSO393254 LCK393251:LCK393254 LMG393251:LMG393254 LWC393251:LWC393254 MFY393251:MFY393254 MPU393251:MPU393254 MZQ393251:MZQ393254 NJM393251:NJM393254 NTI393251:NTI393254 ODE393251:ODE393254 ONA393251:ONA393254 OWW393251:OWW393254 PGS393251:PGS393254 PQO393251:PQO393254 QAK393251:QAK393254 QKG393251:QKG393254 QUC393251:QUC393254 RDY393251:RDY393254 RNU393251:RNU393254 RXQ393251:RXQ393254 SHM393251:SHM393254 SRI393251:SRI393254 TBE393251:TBE393254 TLA393251:TLA393254 TUW393251:TUW393254 UES393251:UES393254 UOO393251:UOO393254 UYK393251:UYK393254 VIG393251:VIG393254 VSC393251:VSC393254 WBY393251:WBY393254 WLU393251:WLU393254 WVQ393251:WVQ393254 I458787:I458790 JE458787:JE458790 TA458787:TA458790 ACW458787:ACW458790 AMS458787:AMS458790 AWO458787:AWO458790 BGK458787:BGK458790 BQG458787:BQG458790 CAC458787:CAC458790 CJY458787:CJY458790 CTU458787:CTU458790 DDQ458787:DDQ458790 DNM458787:DNM458790 DXI458787:DXI458790 EHE458787:EHE458790 ERA458787:ERA458790 FAW458787:FAW458790 FKS458787:FKS458790 FUO458787:FUO458790 GEK458787:GEK458790 GOG458787:GOG458790 GYC458787:GYC458790 HHY458787:HHY458790 HRU458787:HRU458790 IBQ458787:IBQ458790 ILM458787:ILM458790 IVI458787:IVI458790 JFE458787:JFE458790 JPA458787:JPA458790 JYW458787:JYW458790 KIS458787:KIS458790 KSO458787:KSO458790 LCK458787:LCK458790 LMG458787:LMG458790 LWC458787:LWC458790 MFY458787:MFY458790 MPU458787:MPU458790 MZQ458787:MZQ458790 NJM458787:NJM458790 NTI458787:NTI458790 ODE458787:ODE458790 ONA458787:ONA458790 OWW458787:OWW458790 PGS458787:PGS458790 PQO458787:PQO458790 QAK458787:QAK458790 QKG458787:QKG458790 QUC458787:QUC458790 RDY458787:RDY458790 RNU458787:RNU458790 RXQ458787:RXQ458790 SHM458787:SHM458790 SRI458787:SRI458790 TBE458787:TBE458790 TLA458787:TLA458790 TUW458787:TUW458790 UES458787:UES458790 UOO458787:UOO458790 UYK458787:UYK458790 VIG458787:VIG458790 VSC458787:VSC458790 WBY458787:WBY458790 WLU458787:WLU458790 WVQ458787:WVQ458790 I524323:I524326 JE524323:JE524326 TA524323:TA524326 ACW524323:ACW524326 AMS524323:AMS524326 AWO524323:AWO524326 BGK524323:BGK524326 BQG524323:BQG524326 CAC524323:CAC524326 CJY524323:CJY524326 CTU524323:CTU524326 DDQ524323:DDQ524326 DNM524323:DNM524326 DXI524323:DXI524326 EHE524323:EHE524326 ERA524323:ERA524326 FAW524323:FAW524326 FKS524323:FKS524326 FUO524323:FUO524326 GEK524323:GEK524326 GOG524323:GOG524326 GYC524323:GYC524326 HHY524323:HHY524326 HRU524323:HRU524326 IBQ524323:IBQ524326 ILM524323:ILM524326 IVI524323:IVI524326 JFE524323:JFE524326 JPA524323:JPA524326 JYW524323:JYW524326 KIS524323:KIS524326 KSO524323:KSO524326 LCK524323:LCK524326 LMG524323:LMG524326 LWC524323:LWC524326 MFY524323:MFY524326 MPU524323:MPU524326 MZQ524323:MZQ524326 NJM524323:NJM524326 NTI524323:NTI524326 ODE524323:ODE524326 ONA524323:ONA524326 OWW524323:OWW524326 PGS524323:PGS524326 PQO524323:PQO524326 QAK524323:QAK524326 QKG524323:QKG524326 QUC524323:QUC524326 RDY524323:RDY524326 RNU524323:RNU524326 RXQ524323:RXQ524326 SHM524323:SHM524326 SRI524323:SRI524326 TBE524323:TBE524326 TLA524323:TLA524326 TUW524323:TUW524326 UES524323:UES524326 UOO524323:UOO524326 UYK524323:UYK524326 VIG524323:VIG524326 VSC524323:VSC524326 WBY524323:WBY524326 WLU524323:WLU524326 WVQ524323:WVQ524326 I589859:I589862 JE589859:JE589862 TA589859:TA589862 ACW589859:ACW589862 AMS589859:AMS589862 AWO589859:AWO589862 BGK589859:BGK589862 BQG589859:BQG589862 CAC589859:CAC589862 CJY589859:CJY589862 CTU589859:CTU589862 DDQ589859:DDQ589862 DNM589859:DNM589862 DXI589859:DXI589862 EHE589859:EHE589862 ERA589859:ERA589862 FAW589859:FAW589862 FKS589859:FKS589862 FUO589859:FUO589862 GEK589859:GEK589862 GOG589859:GOG589862 GYC589859:GYC589862 HHY589859:HHY589862 HRU589859:HRU589862 IBQ589859:IBQ589862 ILM589859:ILM589862 IVI589859:IVI589862 JFE589859:JFE589862 JPA589859:JPA589862 JYW589859:JYW589862 KIS589859:KIS589862 KSO589859:KSO589862 LCK589859:LCK589862 LMG589859:LMG589862 LWC589859:LWC589862 MFY589859:MFY589862 MPU589859:MPU589862 MZQ589859:MZQ589862 NJM589859:NJM589862 NTI589859:NTI589862 ODE589859:ODE589862 ONA589859:ONA589862 OWW589859:OWW589862 PGS589859:PGS589862 PQO589859:PQO589862 QAK589859:QAK589862 QKG589859:QKG589862 QUC589859:QUC589862 RDY589859:RDY589862 RNU589859:RNU589862 RXQ589859:RXQ589862 SHM589859:SHM589862 SRI589859:SRI589862 TBE589859:TBE589862 TLA589859:TLA589862 TUW589859:TUW589862 UES589859:UES589862 UOO589859:UOO589862 UYK589859:UYK589862 VIG589859:VIG589862 VSC589859:VSC589862 WBY589859:WBY589862 WLU589859:WLU589862 WVQ589859:WVQ589862 I655395:I655398 JE655395:JE655398 TA655395:TA655398 ACW655395:ACW655398 AMS655395:AMS655398 AWO655395:AWO655398 BGK655395:BGK655398 BQG655395:BQG655398 CAC655395:CAC655398 CJY655395:CJY655398 CTU655395:CTU655398 DDQ655395:DDQ655398 DNM655395:DNM655398 DXI655395:DXI655398 EHE655395:EHE655398 ERA655395:ERA655398 FAW655395:FAW655398 FKS655395:FKS655398 FUO655395:FUO655398 GEK655395:GEK655398 GOG655395:GOG655398 GYC655395:GYC655398 HHY655395:HHY655398 HRU655395:HRU655398 IBQ655395:IBQ655398 ILM655395:ILM655398 IVI655395:IVI655398 JFE655395:JFE655398 JPA655395:JPA655398 JYW655395:JYW655398 KIS655395:KIS655398 KSO655395:KSO655398 LCK655395:LCK655398 LMG655395:LMG655398 LWC655395:LWC655398 MFY655395:MFY655398 MPU655395:MPU655398 MZQ655395:MZQ655398 NJM655395:NJM655398 NTI655395:NTI655398 ODE655395:ODE655398 ONA655395:ONA655398 OWW655395:OWW655398 PGS655395:PGS655398 PQO655395:PQO655398 QAK655395:QAK655398 QKG655395:QKG655398 QUC655395:QUC655398 RDY655395:RDY655398 RNU655395:RNU655398 RXQ655395:RXQ655398 SHM655395:SHM655398 SRI655395:SRI655398 TBE655395:TBE655398 TLA655395:TLA655398 TUW655395:TUW655398 UES655395:UES655398 UOO655395:UOO655398 UYK655395:UYK655398 VIG655395:VIG655398 VSC655395:VSC655398 WBY655395:WBY655398 WLU655395:WLU655398 WVQ655395:WVQ655398 I720931:I720934 JE720931:JE720934 TA720931:TA720934 ACW720931:ACW720934 AMS720931:AMS720934 AWO720931:AWO720934 BGK720931:BGK720934 BQG720931:BQG720934 CAC720931:CAC720934 CJY720931:CJY720934 CTU720931:CTU720934 DDQ720931:DDQ720934 DNM720931:DNM720934 DXI720931:DXI720934 EHE720931:EHE720934 ERA720931:ERA720934 FAW720931:FAW720934 FKS720931:FKS720934 FUO720931:FUO720934 GEK720931:GEK720934 GOG720931:GOG720934 GYC720931:GYC720934 HHY720931:HHY720934 HRU720931:HRU720934 IBQ720931:IBQ720934 ILM720931:ILM720934 IVI720931:IVI720934 JFE720931:JFE720934 JPA720931:JPA720934 JYW720931:JYW720934 KIS720931:KIS720934 KSO720931:KSO720934 LCK720931:LCK720934 LMG720931:LMG720934 LWC720931:LWC720934 MFY720931:MFY720934 MPU720931:MPU720934 MZQ720931:MZQ720934 NJM720931:NJM720934 NTI720931:NTI720934 ODE720931:ODE720934 ONA720931:ONA720934 OWW720931:OWW720934 PGS720931:PGS720934 PQO720931:PQO720934 QAK720931:QAK720934 QKG720931:QKG720934 QUC720931:QUC720934 RDY720931:RDY720934 RNU720931:RNU720934 RXQ720931:RXQ720934 SHM720931:SHM720934 SRI720931:SRI720934 TBE720931:TBE720934 TLA720931:TLA720934 TUW720931:TUW720934 UES720931:UES720934 UOO720931:UOO720934 UYK720931:UYK720934 VIG720931:VIG720934 VSC720931:VSC720934 WBY720931:WBY720934 WLU720931:WLU720934 WVQ720931:WVQ720934 I786467:I786470 JE786467:JE786470 TA786467:TA786470 ACW786467:ACW786470 AMS786467:AMS786470 AWO786467:AWO786470 BGK786467:BGK786470 BQG786467:BQG786470 CAC786467:CAC786470 CJY786467:CJY786470 CTU786467:CTU786470 DDQ786467:DDQ786470 DNM786467:DNM786470 DXI786467:DXI786470 EHE786467:EHE786470 ERA786467:ERA786470 FAW786467:FAW786470 FKS786467:FKS786470 FUO786467:FUO786470 GEK786467:GEK786470 GOG786467:GOG786470 GYC786467:GYC786470 HHY786467:HHY786470 HRU786467:HRU786470 IBQ786467:IBQ786470 ILM786467:ILM786470 IVI786467:IVI786470 JFE786467:JFE786470 JPA786467:JPA786470 JYW786467:JYW786470 KIS786467:KIS786470 KSO786467:KSO786470 LCK786467:LCK786470 LMG786467:LMG786470 LWC786467:LWC786470 MFY786467:MFY786470 MPU786467:MPU786470 MZQ786467:MZQ786470 NJM786467:NJM786470 NTI786467:NTI786470 ODE786467:ODE786470 ONA786467:ONA786470 OWW786467:OWW786470 PGS786467:PGS786470 PQO786467:PQO786470 QAK786467:QAK786470 QKG786467:QKG786470 QUC786467:QUC786470 RDY786467:RDY786470 RNU786467:RNU786470 RXQ786467:RXQ786470 SHM786467:SHM786470 SRI786467:SRI786470 TBE786467:TBE786470 TLA786467:TLA786470 TUW786467:TUW786470 UES786467:UES786470 UOO786467:UOO786470 UYK786467:UYK786470 VIG786467:VIG786470 VSC786467:VSC786470 WBY786467:WBY786470 WLU786467:WLU786470 WVQ786467:WVQ786470 I852003:I852006 JE852003:JE852006 TA852003:TA852006 ACW852003:ACW852006 AMS852003:AMS852006 AWO852003:AWO852006 BGK852003:BGK852006 BQG852003:BQG852006 CAC852003:CAC852006 CJY852003:CJY852006 CTU852003:CTU852006 DDQ852003:DDQ852006 DNM852003:DNM852006 DXI852003:DXI852006 EHE852003:EHE852006 ERA852003:ERA852006 FAW852003:FAW852006 FKS852003:FKS852006 FUO852003:FUO852006 GEK852003:GEK852006 GOG852003:GOG852006 GYC852003:GYC852006 HHY852003:HHY852006 HRU852003:HRU852006 IBQ852003:IBQ852006 ILM852003:ILM852006 IVI852003:IVI852006 JFE852003:JFE852006 JPA852003:JPA852006 JYW852003:JYW852006 KIS852003:KIS852006 KSO852003:KSO852006 LCK852003:LCK852006 LMG852003:LMG852006 LWC852003:LWC852006 MFY852003:MFY852006 MPU852003:MPU852006 MZQ852003:MZQ852006 NJM852003:NJM852006 NTI852003:NTI852006 ODE852003:ODE852006 ONA852003:ONA852006 OWW852003:OWW852006 PGS852003:PGS852006 PQO852003:PQO852006 QAK852003:QAK852006 QKG852003:QKG852006 QUC852003:QUC852006 RDY852003:RDY852006 RNU852003:RNU852006 RXQ852003:RXQ852006 SHM852003:SHM852006 SRI852003:SRI852006 TBE852003:TBE852006 TLA852003:TLA852006 TUW852003:TUW852006 UES852003:UES852006 UOO852003:UOO852006 UYK852003:UYK852006 VIG852003:VIG852006 VSC852003:VSC852006 WBY852003:WBY852006 WLU852003:WLU852006 WVQ852003:WVQ852006 I917539:I917542 JE917539:JE917542 TA917539:TA917542 ACW917539:ACW917542 AMS917539:AMS917542 AWO917539:AWO917542 BGK917539:BGK917542 BQG917539:BQG917542 CAC917539:CAC917542 CJY917539:CJY917542 CTU917539:CTU917542 DDQ917539:DDQ917542 DNM917539:DNM917542 DXI917539:DXI917542 EHE917539:EHE917542 ERA917539:ERA917542 FAW917539:FAW917542 FKS917539:FKS917542 FUO917539:FUO917542 GEK917539:GEK917542 GOG917539:GOG917542 GYC917539:GYC917542 HHY917539:HHY917542 HRU917539:HRU917542 IBQ917539:IBQ917542 ILM917539:ILM917542 IVI917539:IVI917542 JFE917539:JFE917542 JPA917539:JPA917542 JYW917539:JYW917542 KIS917539:KIS917542 KSO917539:KSO917542 LCK917539:LCK917542 LMG917539:LMG917542 LWC917539:LWC917542 MFY917539:MFY917542 MPU917539:MPU917542 MZQ917539:MZQ917542 NJM917539:NJM917542 NTI917539:NTI917542 ODE917539:ODE917542 ONA917539:ONA917542 OWW917539:OWW917542 PGS917539:PGS917542 PQO917539:PQO917542 QAK917539:QAK917542 QKG917539:QKG917542 QUC917539:QUC917542 RDY917539:RDY917542 RNU917539:RNU917542 RXQ917539:RXQ917542 SHM917539:SHM917542 SRI917539:SRI917542 TBE917539:TBE917542 TLA917539:TLA917542 TUW917539:TUW917542 UES917539:UES917542 UOO917539:UOO917542 UYK917539:UYK917542 VIG917539:VIG917542 VSC917539:VSC917542 WBY917539:WBY917542 WLU917539:WLU917542 WVQ917539:WVQ917542 I983075:I983078 JE983075:JE983078 TA983075:TA983078 ACW983075:ACW983078 AMS983075:AMS983078 AWO983075:AWO983078 BGK983075:BGK983078 BQG983075:BQG983078 CAC983075:CAC983078 CJY983075:CJY983078 CTU983075:CTU983078 DDQ983075:DDQ983078 DNM983075:DNM983078 DXI983075:DXI983078 EHE983075:EHE983078 ERA983075:ERA983078 FAW983075:FAW983078 FKS983075:FKS983078 FUO983075:FUO983078 GEK983075:GEK983078 GOG983075:GOG983078 GYC983075:GYC983078 HHY983075:HHY983078 HRU983075:HRU983078 IBQ983075:IBQ983078 ILM983075:ILM983078 IVI983075:IVI983078 JFE983075:JFE983078 JPA983075:JPA983078 JYW983075:JYW983078 KIS983075:KIS983078 KSO983075:KSO983078 LCK983075:LCK983078 LMG983075:LMG983078 LWC983075:LWC983078 MFY983075:MFY983078 MPU983075:MPU983078 MZQ983075:MZQ983078 NJM983075:NJM983078 NTI983075:NTI983078 ODE983075:ODE983078 ONA983075:ONA983078 OWW983075:OWW983078 PGS983075:PGS983078 PQO983075:PQO983078 QAK983075:QAK983078 QKG983075:QKG983078 QUC983075:QUC983078 RDY983075:RDY983078 RNU983075:RNU983078 RXQ983075:RXQ983078 SHM983075:SHM983078 SRI983075:SRI983078 TBE983075:TBE983078 TLA983075:TLA983078 TUW983075:TUW983078 UES983075:UES983078 UOO983075:UOO983078 UYK983075:UYK983078 VIG983075:VIG983078 VSC983075:VSC983078 WBY983075:WBY983078 WLU983075:WLU983078 WVQ983075:WVQ983078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7454-3BE7-4FB3-9EBB-ACDE10E61903}">
  <sheetPr>
    <pageSetUpPr fitToPage="1"/>
  </sheetPr>
  <dimension ref="A1:T23"/>
  <sheetViews>
    <sheetView zoomScale="90" zoomScaleNormal="90" zoomScaleSheetLayoutView="90" workbookViewId="0">
      <selection activeCell="I29" sqref="I29"/>
    </sheetView>
  </sheetViews>
  <sheetFormatPr defaultRowHeight="13" x14ac:dyDescent="0.2"/>
  <cols>
    <col min="1" max="1" width="2.36328125" customWidth="1"/>
    <col min="2" max="2" width="4.453125" customWidth="1"/>
    <col min="3" max="3" width="4.36328125" style="35" customWidth="1"/>
    <col min="4" max="4" width="29.26953125" style="20" customWidth="1"/>
    <col min="5" max="8" width="13.7265625" style="32" customWidth="1"/>
    <col min="9" max="9" width="13.7265625" customWidth="1"/>
    <col min="10" max="10" width="13.7265625" style="32" customWidth="1"/>
    <col min="12" max="12" width="5.36328125" customWidth="1"/>
    <col min="13" max="20" width="5.36328125" hidden="1" customWidth="1"/>
    <col min="21" max="21" width="5.36328125" customWidth="1"/>
    <col min="22" max="22" width="4.26953125" customWidth="1"/>
  </cols>
  <sheetData>
    <row r="1" spans="1:20" ht="18" customHeight="1" x14ac:dyDescent="0.2"/>
    <row r="2" spans="1:20" ht="18" customHeight="1" x14ac:dyDescent="0.2">
      <c r="B2" s="1" t="str">
        <f>'女子1～2部'!B2</f>
        <v>第７９回横浜市実業団対抗テニスリーグ</v>
      </c>
      <c r="I2" s="152" t="s">
        <v>133</v>
      </c>
      <c r="J2" s="152"/>
    </row>
    <row r="3" spans="1:20" ht="18" customHeight="1" x14ac:dyDescent="0.2">
      <c r="B3" s="1" t="str">
        <f>'女子1～2部'!B3</f>
        <v>事務局：日立JTE</v>
      </c>
      <c r="G3" s="1"/>
    </row>
    <row r="4" spans="1:20" ht="18" customHeight="1" x14ac:dyDescent="0.2">
      <c r="B4" s="1" t="s">
        <v>132</v>
      </c>
    </row>
    <row r="5" spans="1:20" ht="18" customHeight="1" thickBot="1" x14ac:dyDescent="0.25">
      <c r="B5" s="114" t="s">
        <v>159</v>
      </c>
      <c r="D5" s="39"/>
    </row>
    <row r="6" spans="1:20" s="10" customFormat="1" ht="18" customHeight="1" thickBot="1" x14ac:dyDescent="0.25">
      <c r="B6" s="150" t="s">
        <v>70</v>
      </c>
      <c r="C6" s="151"/>
      <c r="D6" s="151"/>
      <c r="E6" s="11" t="str">
        <f>D7</f>
        <v>コイト電工</v>
      </c>
      <c r="F6" s="11" t="str">
        <f>D8</f>
        <v>横浜市役所E</v>
      </c>
      <c r="G6" s="11" t="str">
        <f>D9</f>
        <v>NEC
ソリューションイノベータE</v>
      </c>
      <c r="H6" s="11" t="str">
        <f>D10</f>
        <v>資生堂研究所C</v>
      </c>
      <c r="I6" s="11" t="s">
        <v>4</v>
      </c>
      <c r="J6" s="19" t="s">
        <v>5</v>
      </c>
      <c r="K6" s="20" t="str">
        <f>IF(J6=1,"決勝T","")</f>
        <v/>
      </c>
      <c r="M6" s="10" t="s">
        <v>54</v>
      </c>
      <c r="N6" s="10" t="s">
        <v>20</v>
      </c>
      <c r="O6" s="10" t="s">
        <v>54</v>
      </c>
      <c r="P6" s="10" t="s">
        <v>20</v>
      </c>
      <c r="Q6" s="10" t="s">
        <v>54</v>
      </c>
      <c r="R6" s="10" t="s">
        <v>20</v>
      </c>
      <c r="S6" s="10" t="s">
        <v>54</v>
      </c>
      <c r="T6" s="10" t="s">
        <v>20</v>
      </c>
    </row>
    <row r="7" spans="1:20" s="10" customFormat="1" ht="18" customHeight="1" thickTop="1" x14ac:dyDescent="0.2">
      <c r="A7" s="52"/>
      <c r="B7" s="153" t="s">
        <v>55</v>
      </c>
      <c r="C7" s="40" t="s">
        <v>7</v>
      </c>
      <c r="D7" s="112" t="s">
        <v>76</v>
      </c>
      <c r="E7" s="25"/>
      <c r="F7" s="55" t="s">
        <v>153</v>
      </c>
      <c r="G7" s="55" t="s">
        <v>146</v>
      </c>
      <c r="H7" s="55" t="s">
        <v>146</v>
      </c>
      <c r="I7" s="15" t="str">
        <f>IF(AND(E7="",F7="",G7="",H7=""),"",IF(M7&gt;2,1,0)+IF(O7&gt;2,1,0)+IF(Q7&gt;2,1,0)+IF(S7&gt;2,1,0)&amp;"-"&amp;IF(N7&gt;2,1,0)+IF(P7&gt;2,1,0)+IF(R7&gt;2,1,0)+IF(T7&gt;2,1,0)&amp;"("&amp;M7+O7+Q7+S7&amp;"-"&amp;N7+P7+R7+T7&amp;")")</f>
        <v>2-1(11-4)</v>
      </c>
      <c r="J7" s="12">
        <v>2</v>
      </c>
      <c r="K7" s="98" t="str">
        <f>IF(J7=1,"決勝T","")</f>
        <v/>
      </c>
      <c r="M7" s="10">
        <f>IF(E7="",0,INT(MID(E7,1,1)))</f>
        <v>0</v>
      </c>
      <c r="N7" s="10">
        <f>IF(E7="",0,INT(MID(E7,3,1)))</f>
        <v>0</v>
      </c>
      <c r="O7" s="10">
        <f>IF(F7="",0,INT(MID(F7,1,1)))</f>
        <v>1</v>
      </c>
      <c r="P7" s="10">
        <f>IF(F7="",0,INT(MID(F7,3,1)))</f>
        <v>4</v>
      </c>
      <c r="Q7" s="10">
        <f>IF(G7="",0,INT(MID(G7,1,1)))</f>
        <v>5</v>
      </c>
      <c r="R7" s="10">
        <f>IF(G7="",0,INT(MID(G7,3,1)))</f>
        <v>0</v>
      </c>
      <c r="S7" s="10">
        <f>IF(H7="",0,INT(MID(H7,1,1)))</f>
        <v>5</v>
      </c>
      <c r="T7" s="10">
        <f>IF(H7="",0,INT(MID(H7,3,1)))</f>
        <v>0</v>
      </c>
    </row>
    <row r="8" spans="1:20" s="10" customFormat="1" ht="18" customHeight="1" x14ac:dyDescent="0.2">
      <c r="A8" s="52"/>
      <c r="B8" s="154"/>
      <c r="C8" s="40" t="s">
        <v>8</v>
      </c>
      <c r="D8" s="72" t="s">
        <v>57</v>
      </c>
      <c r="E8" s="56" t="str">
        <f>IF(F7="","",MID(F7,3,1)&amp;"－"&amp;MID(F7,1,1)&amp;MID(F7,4,4))</f>
        <v>４－１</v>
      </c>
      <c r="F8" s="25"/>
      <c r="G8" s="55" t="s">
        <v>147</v>
      </c>
      <c r="H8" s="55" t="s">
        <v>146</v>
      </c>
      <c r="I8" s="16" t="str">
        <f>IF(AND(E8="",F8="",G8="",H8=""),"",IF(M8&gt;2,1,0)+IF(O8&gt;2,1,0)+IF(Q8&gt;2,1,0)+IF(S8&gt;2,1,0)&amp;"-"&amp;IF(N8&gt;2,1,0)+IF(P8&gt;2,1,0)+IF(R8&gt;2,1,0)+IF(T8&gt;2,1,0)&amp;"("&amp;M8+O8+Q8+S8&amp;"-"&amp;N8+P8+R8+T8&amp;")")</f>
        <v>3-0(14-1)</v>
      </c>
      <c r="J8" s="13">
        <v>1</v>
      </c>
      <c r="K8" s="98" t="str">
        <f>IF(J8=1,"決勝T","")</f>
        <v>決勝T</v>
      </c>
      <c r="M8" s="10">
        <f>IF(E8="",0,INT(MID(E8,1,1)))</f>
        <v>4</v>
      </c>
      <c r="N8" s="10">
        <f>IF(E8="",0,INT(MID(E8,3,1)))</f>
        <v>1</v>
      </c>
      <c r="O8" s="10">
        <f>IF(F8="",0,INT(MID(F8,1,1)))</f>
        <v>0</v>
      </c>
      <c r="P8" s="10">
        <f>IF(F8="",0,INT(MID(F8,3,1)))</f>
        <v>0</v>
      </c>
      <c r="Q8" s="10">
        <f>IF(G8="",0,INT(MID(G8,1,1)))</f>
        <v>5</v>
      </c>
      <c r="R8" s="10">
        <f>IF(G8="",0,INT(MID(G8,3,1)))</f>
        <v>0</v>
      </c>
      <c r="S8" s="10">
        <f>IF(H8="",0,INT(MID(H8,1,1)))</f>
        <v>5</v>
      </c>
      <c r="T8" s="10">
        <f>IF(H8="",0,INT(MID(H8,3,1)))</f>
        <v>0</v>
      </c>
    </row>
    <row r="9" spans="1:20" s="10" customFormat="1" ht="18" customHeight="1" x14ac:dyDescent="0.2">
      <c r="A9" s="52"/>
      <c r="B9" s="154"/>
      <c r="C9" s="40" t="s">
        <v>9</v>
      </c>
      <c r="D9" s="112" t="s">
        <v>82</v>
      </c>
      <c r="E9" s="56" t="str">
        <f>IF(G7="","",MID(G7,3,1)&amp;"－"&amp;MID(G7,1,1)&amp;MID(G7,4,4))</f>
        <v>０－５</v>
      </c>
      <c r="F9" s="56" t="str">
        <f>IF(G8="","",MID(G8,3,1)&amp;"－"&amp;MID(G8,1,1)&amp;MID(G8,4,4))</f>
        <v>０－５（ＷＯ)</v>
      </c>
      <c r="G9" s="24"/>
      <c r="H9" s="55" t="s">
        <v>150</v>
      </c>
      <c r="I9" s="16" t="str">
        <f>IF(AND(E9="",F9="",G9="",H9=""),"",IF(M9&gt;2,1,0)+IF(O9&gt;2,1,0)+IF(Q9&gt;2,1,0)+IF(S9&gt;2,1,0)&amp;"-"&amp;IF(N9&gt;2,1,0)+IF(P9&gt;2,1,0)+IF(R9&gt;2,1,0)+IF(T9&gt;2,1,0)&amp;"("&amp;M9+O9+Q9+S9&amp;"-"&amp;N9+P9+R9+T9&amp;")")</f>
        <v>1-2(3-12)</v>
      </c>
      <c r="J9" s="13">
        <v>3</v>
      </c>
      <c r="K9" s="98" t="str">
        <f>IF(J9=1,"決勝T","")</f>
        <v/>
      </c>
      <c r="M9" s="10">
        <f>IF(E9="",0,INT(MID(E9,1,1)))</f>
        <v>0</v>
      </c>
      <c r="N9" s="10">
        <f>IF(E9="",0,INT(MID(E9,3,1)))</f>
        <v>5</v>
      </c>
      <c r="O9" s="10">
        <f>IF(F9="",0,INT(MID(F9,1,1)))</f>
        <v>0</v>
      </c>
      <c r="P9" s="10">
        <f>IF(F9="",0,INT(MID(F9,3,1)))</f>
        <v>5</v>
      </c>
      <c r="Q9" s="10">
        <f>IF(G9="",0,INT(MID(G9,1,1)))</f>
        <v>0</v>
      </c>
      <c r="R9" s="10">
        <f>IF(G9="",0,INT(MID(G9,3,1)))</f>
        <v>0</v>
      </c>
      <c r="S9" s="10">
        <f>IF(H9="",0,INT(MID(H9,1,1)))</f>
        <v>3</v>
      </c>
      <c r="T9" s="10">
        <f>IF(H9="",0,INT(MID(H9,3,1)))</f>
        <v>2</v>
      </c>
    </row>
    <row r="10" spans="1:20" s="10" customFormat="1" ht="18" customHeight="1" thickBot="1" x14ac:dyDescent="0.25">
      <c r="A10" s="52"/>
      <c r="B10" s="155"/>
      <c r="C10" s="69" t="s">
        <v>11</v>
      </c>
      <c r="D10" s="73" t="s">
        <v>69</v>
      </c>
      <c r="E10" s="57" t="str">
        <f>IF(H7="","",MID(H7,3,1)&amp;"－"&amp;MID(H7,1,1)&amp;MID(H7,4,4))</f>
        <v>０－５</v>
      </c>
      <c r="F10" s="57" t="str">
        <f>IF(H8="","",MID(H8,3,1)&amp;"－"&amp;MID(H8,1,1)&amp;MID(H8,4,4))</f>
        <v>０－５</v>
      </c>
      <c r="G10" s="57" t="str">
        <f>IF(H9="","",MID(H9,3,1)&amp;"－"&amp;MID(H9,1,1)&amp;MID(H9,4,4))</f>
        <v>２－３</v>
      </c>
      <c r="H10" s="26"/>
      <c r="I10" s="17" t="str">
        <f>IF(AND(E10="",F10="",G10="",H10=""),"",IF(M10&gt;2,1,0)+IF(O10&gt;2,1,0)+IF(Q10&gt;2,1,0)+IF(S10&gt;2,1,0)&amp;"-"&amp;IF(N10&gt;2,1,0)+IF(P10&gt;2,1,0)+IF(R10&gt;2,1,0)+IF(T10&gt;2,1,0)&amp;"("&amp;M10+O10+Q10+S10&amp;"-"&amp;N10+P10+R10+T10&amp;")")</f>
        <v>0-3(2-13)</v>
      </c>
      <c r="J10" s="14">
        <v>4</v>
      </c>
      <c r="K10" s="98" t="str">
        <f>IF(J10=1,"決勝T","")</f>
        <v/>
      </c>
      <c r="M10" s="10">
        <f>IF(E10="",0,INT(MID(E10,1,1)))</f>
        <v>0</v>
      </c>
      <c r="N10" s="10">
        <f>IF(E10="",0,INT(MID(E10,3,1)))</f>
        <v>5</v>
      </c>
      <c r="O10" s="10">
        <f>IF(F10="",0,INT(MID(F10,1,1)))</f>
        <v>0</v>
      </c>
      <c r="P10" s="10">
        <f>IF(F10="",0,INT(MID(F10,3,1)))</f>
        <v>5</v>
      </c>
      <c r="Q10" s="10">
        <f>IF(G10="",0,INT(MID(G10,1,1)))</f>
        <v>2</v>
      </c>
      <c r="R10" s="10">
        <f>IF(G10="",0,INT(MID(G10,3,1)))</f>
        <v>3</v>
      </c>
      <c r="S10" s="10">
        <f>IF(H10="",0,INT(MID(H10,1,1)))</f>
        <v>0</v>
      </c>
      <c r="T10" s="10">
        <f>IF(H10="",0,INT(MID(H10,3,1)))</f>
        <v>0</v>
      </c>
    </row>
    <row r="11" spans="1:20" s="10" customFormat="1" ht="18" customHeight="1" thickBot="1" x14ac:dyDescent="0.25">
      <c r="B11" s="1"/>
      <c r="C11" s="36"/>
      <c r="D11" s="20"/>
      <c r="E11" s="41"/>
      <c r="F11" s="36"/>
      <c r="G11" s="36"/>
      <c r="H11" s="36"/>
      <c r="I11" s="20"/>
      <c r="J11" s="36"/>
    </row>
    <row r="12" spans="1:20" s="10" customFormat="1" ht="18.75" customHeight="1" thickBot="1" x14ac:dyDescent="0.25">
      <c r="B12" s="150" t="s">
        <v>75</v>
      </c>
      <c r="C12" s="151"/>
      <c r="D12" s="151"/>
      <c r="E12" s="11" t="str">
        <f>D13</f>
        <v>日揮ホールディングス株式会社 A</v>
      </c>
      <c r="F12" s="11" t="str">
        <f>D14</f>
        <v>NECソリューションイノベータC</v>
      </c>
      <c r="G12" s="11" t="str">
        <f>D15</f>
        <v>日立ソリューションズC</v>
      </c>
      <c r="H12" s="11" t="str">
        <f>D16</f>
        <v>日立JTE-B</v>
      </c>
      <c r="I12" s="11" t="s">
        <v>4</v>
      </c>
      <c r="J12" s="19" t="s">
        <v>5</v>
      </c>
      <c r="K12" s="20" t="str">
        <f>IF(J12=1,"決勝T","")</f>
        <v/>
      </c>
      <c r="M12" s="10" t="s">
        <v>54</v>
      </c>
      <c r="N12" s="10" t="s">
        <v>20</v>
      </c>
      <c r="O12" s="10" t="s">
        <v>54</v>
      </c>
      <c r="P12" s="10" t="s">
        <v>20</v>
      </c>
      <c r="Q12" s="10" t="s">
        <v>54</v>
      </c>
      <c r="R12" s="10" t="s">
        <v>20</v>
      </c>
      <c r="S12" s="10" t="s">
        <v>54</v>
      </c>
      <c r="T12" s="10" t="s">
        <v>20</v>
      </c>
    </row>
    <row r="13" spans="1:20" ht="18.75" customHeight="1" thickTop="1" x14ac:dyDescent="0.2">
      <c r="B13" s="153" t="s">
        <v>61</v>
      </c>
      <c r="C13" s="40" t="s">
        <v>7</v>
      </c>
      <c r="D13" s="112" t="s">
        <v>144</v>
      </c>
      <c r="E13" s="25"/>
      <c r="F13" s="55" t="s">
        <v>148</v>
      </c>
      <c r="G13" s="55" t="s">
        <v>153</v>
      </c>
      <c r="H13" s="55" t="s">
        <v>150</v>
      </c>
      <c r="I13" s="15" t="str">
        <f>IF(AND(E13="",F13="",G13="",H13=""),"",IF(M13&gt;2,1,0)+IF(O13&gt;2,1,0)+IF(Q13&gt;2,1,0)+IF(S13&gt;2,1,0)&amp;"-"&amp;IF(N13&gt;2,1,0)+IF(P13&gt;2,1,0)+IF(R13&gt;2,1,0)+IF(T13&gt;2,1,0)&amp;"("&amp;M13+O13+Q13+S13&amp;"-"&amp;N13+P13+R13+T13&amp;")")</f>
        <v>1-2(4-11)</v>
      </c>
      <c r="J13" s="12">
        <v>3</v>
      </c>
      <c r="K13" s="98" t="str">
        <f>IF(J13=1,"決勝T","")</f>
        <v/>
      </c>
      <c r="L13" s="10"/>
      <c r="M13" s="10">
        <f>IF(E13="",0,INT(MID(E13,1,1)))</f>
        <v>0</v>
      </c>
      <c r="N13" s="10">
        <f>IF(E13="",0,INT(MID(E13,3,1)))</f>
        <v>0</v>
      </c>
      <c r="O13" s="10">
        <f>IF(F13="",0,INT(MID(F13,1,1)))</f>
        <v>0</v>
      </c>
      <c r="P13" s="10">
        <f>IF(F13="",0,INT(MID(F13,3,1)))</f>
        <v>5</v>
      </c>
      <c r="Q13" s="10">
        <f>IF(G13="",0,INT(MID(G13,1,1)))</f>
        <v>1</v>
      </c>
      <c r="R13" s="10">
        <f>IF(G13="",0,INT(MID(G13,3,1)))</f>
        <v>4</v>
      </c>
      <c r="S13" s="10">
        <f>IF(H13="",0,INT(MID(H13,1,1)))</f>
        <v>3</v>
      </c>
      <c r="T13" s="10">
        <f>IF(H13="",0,INT(MID(H13,3,1)))</f>
        <v>2</v>
      </c>
    </row>
    <row r="14" spans="1:20" ht="18.75" customHeight="1" x14ac:dyDescent="0.2">
      <c r="B14" s="154"/>
      <c r="C14" s="40" t="s">
        <v>8</v>
      </c>
      <c r="D14" s="72" t="s">
        <v>67</v>
      </c>
      <c r="E14" s="56" t="str">
        <f>IF(F13="","",MID(F13,3,1)&amp;"－"&amp;MID(F13,1,1)&amp;MID(F13,4,4))</f>
        <v>５－０</v>
      </c>
      <c r="F14" s="25"/>
      <c r="G14" s="55" t="s">
        <v>149</v>
      </c>
      <c r="H14" s="55" t="s">
        <v>146</v>
      </c>
      <c r="I14" s="16" t="str">
        <f>IF(AND(E14="",F14="",G14="",H14=""),"",IF(M14&gt;2,1,0)+IF(O14&gt;2,1,0)+IF(Q14&gt;2,1,0)+IF(S14&gt;2,1,0)&amp;"-"&amp;IF(N14&gt;2,1,0)+IF(P14&gt;2,1,0)+IF(R14&gt;2,1,0)+IF(T14&gt;2,1,0)&amp;"("&amp;M14+O14+Q14+S14&amp;"-"&amp;N14+P14+R14+T14&amp;")")</f>
        <v>2-1(12-3)</v>
      </c>
      <c r="J14" s="13">
        <v>2</v>
      </c>
      <c r="K14" s="98" t="str">
        <f>IF(J14=1,"決勝T","")</f>
        <v/>
      </c>
      <c r="L14" s="10"/>
      <c r="M14" s="10">
        <f>IF(E14="",0,INT(MID(E14,1,1)))</f>
        <v>5</v>
      </c>
      <c r="N14" s="10">
        <f>IF(E14="",0,INT(MID(E14,3,1)))</f>
        <v>0</v>
      </c>
      <c r="O14" s="10">
        <f>IF(F14="",0,INT(MID(F14,1,1)))</f>
        <v>0</v>
      </c>
      <c r="P14" s="10">
        <f>IF(F14="",0,INT(MID(F14,3,1)))</f>
        <v>0</v>
      </c>
      <c r="Q14" s="10">
        <f>IF(G14="",0,INT(MID(G14,1,1)))</f>
        <v>2</v>
      </c>
      <c r="R14" s="10">
        <f>IF(G14="",0,INT(MID(G14,3,1)))</f>
        <v>3</v>
      </c>
      <c r="S14" s="10">
        <f>IF(H14="",0,INT(MID(H14,1,1)))</f>
        <v>5</v>
      </c>
      <c r="T14" s="10">
        <f>IF(H14="",0,INT(MID(H14,3,1)))</f>
        <v>0</v>
      </c>
    </row>
    <row r="15" spans="1:20" ht="18.75" customHeight="1" x14ac:dyDescent="0.2">
      <c r="B15" s="154"/>
      <c r="C15" s="40" t="s">
        <v>9</v>
      </c>
      <c r="D15" s="72" t="s">
        <v>58</v>
      </c>
      <c r="E15" s="56" t="str">
        <f>IF(G13="","",MID(G13,3,1)&amp;"－"&amp;MID(G13,1,1)&amp;MID(G13,4,4))</f>
        <v>４－１</v>
      </c>
      <c r="F15" s="56" t="str">
        <f>IF(G14="","",MID(G14,3,1)&amp;"－"&amp;MID(G14,1,1)&amp;MID(G14,4,4))</f>
        <v>３－２</v>
      </c>
      <c r="G15" s="24"/>
      <c r="H15" s="55" t="s">
        <v>146</v>
      </c>
      <c r="I15" s="16" t="str">
        <f>IF(AND(E15="",F15="",G15="",H15=""),"",IF(M15&gt;2,1,0)+IF(O15&gt;2,1,0)+IF(Q15&gt;2,1,0)+IF(S15&gt;2,1,0)&amp;"-"&amp;IF(N15&gt;2,1,0)+IF(P15&gt;2,1,0)+IF(R15&gt;2,1,0)+IF(T15&gt;2,1,0)&amp;"("&amp;M15+O15+Q15+S15&amp;"-"&amp;N15+P15+R15+T15&amp;")")</f>
        <v>3-0(12-3)</v>
      </c>
      <c r="J15" s="13">
        <v>1</v>
      </c>
      <c r="K15" s="98" t="str">
        <f>IF(J15=1,"決勝T","")</f>
        <v>決勝T</v>
      </c>
      <c r="L15" s="10"/>
      <c r="M15" s="10">
        <f>IF(E15="",0,INT(MID(E15,1,1)))</f>
        <v>4</v>
      </c>
      <c r="N15" s="10">
        <f>IF(E15="",0,INT(MID(E15,3,1)))</f>
        <v>1</v>
      </c>
      <c r="O15" s="10">
        <f>IF(F15="",0,INT(MID(F15,1,1)))</f>
        <v>3</v>
      </c>
      <c r="P15" s="10">
        <f>IF(F15="",0,INT(MID(F15,3,1)))</f>
        <v>2</v>
      </c>
      <c r="Q15" s="10">
        <f>IF(G15="",0,INT(MID(G15,1,1)))</f>
        <v>0</v>
      </c>
      <c r="R15" s="10">
        <f>IF(G15="",0,INT(MID(G15,3,1)))</f>
        <v>0</v>
      </c>
      <c r="S15" s="10">
        <f>IF(H15="",0,INT(MID(H15,1,1)))</f>
        <v>5</v>
      </c>
      <c r="T15" s="10">
        <f>IF(H15="",0,INT(MID(H15,3,1)))</f>
        <v>0</v>
      </c>
    </row>
    <row r="16" spans="1:20" ht="18.75" customHeight="1" thickBot="1" x14ac:dyDescent="0.25">
      <c r="B16" s="155"/>
      <c r="C16" s="69" t="s">
        <v>11</v>
      </c>
      <c r="D16" s="73" t="s">
        <v>79</v>
      </c>
      <c r="E16" s="57" t="str">
        <f>IF(H13="","",MID(H13,3,1)&amp;"－"&amp;MID(H13,1,1)&amp;MID(H13,4,4))</f>
        <v>２－３</v>
      </c>
      <c r="F16" s="57" t="str">
        <f>IF(H14="","",MID(H14,3,1)&amp;"－"&amp;MID(H14,1,1)&amp;MID(H14,4,4))</f>
        <v>０－５</v>
      </c>
      <c r="G16" s="57" t="str">
        <f>IF(H15="","",MID(H15,3,1)&amp;"－"&amp;MID(H15,1,1)&amp;MID(H15,4,4))</f>
        <v>０－５</v>
      </c>
      <c r="H16" s="26"/>
      <c r="I16" s="17" t="str">
        <f>IF(AND(E16="",F16="",G16="",H16=""),"",IF(M16&gt;2,1,0)+IF(O16&gt;2,1,0)+IF(Q16&gt;2,1,0)+IF(S16&gt;2,1,0)&amp;"-"&amp;IF(N16&gt;2,1,0)+IF(P16&gt;2,1,0)+IF(R16&gt;2,1,0)+IF(T16&gt;2,1,0)&amp;"("&amp;M16+O16+Q16+S16&amp;"-"&amp;N16+P16+R16+T16&amp;")")</f>
        <v>0-3(2-13)</v>
      </c>
      <c r="J16" s="14">
        <v>4</v>
      </c>
      <c r="K16" s="98" t="str">
        <f>IF(J16=1,"決勝T","")</f>
        <v/>
      </c>
      <c r="L16" s="10"/>
      <c r="M16" s="10">
        <f>IF(E16="",0,INT(MID(E16,1,1)))</f>
        <v>2</v>
      </c>
      <c r="N16" s="10">
        <f>IF(E16="",0,INT(MID(E16,3,1)))</f>
        <v>3</v>
      </c>
      <c r="O16" s="10">
        <f>IF(F16="",0,INT(MID(F16,1,1)))</f>
        <v>0</v>
      </c>
      <c r="P16" s="10">
        <f>IF(F16="",0,INT(MID(F16,3,1)))</f>
        <v>5</v>
      </c>
      <c r="Q16" s="10">
        <f>IF(G16="",0,INT(MID(G16,1,1)))</f>
        <v>0</v>
      </c>
      <c r="R16" s="10">
        <f>IF(G16="",0,INT(MID(G16,3,1)))</f>
        <v>5</v>
      </c>
      <c r="S16" s="10">
        <f>IF(H16="",0,INT(MID(H16,1,1)))</f>
        <v>0</v>
      </c>
      <c r="T16" s="10">
        <f>IF(H16="",0,INT(MID(H16,3,1)))</f>
        <v>0</v>
      </c>
    </row>
    <row r="17" spans="2:20" ht="18.75" customHeight="1" thickBot="1" x14ac:dyDescent="0.25"/>
    <row r="18" spans="2:20" ht="18.75" customHeight="1" thickBot="1" x14ac:dyDescent="0.25">
      <c r="B18" s="150" t="s">
        <v>80</v>
      </c>
      <c r="C18" s="151"/>
      <c r="D18" s="151"/>
      <c r="E18" s="11" t="str">
        <f>D19</f>
        <v>日立戸塚</v>
      </c>
      <c r="F18" s="11" t="str">
        <f>D20</f>
        <v>東亞合成テニス部</v>
      </c>
      <c r="G18" s="11" t="str">
        <f>D21</f>
        <v>レノボTC</v>
      </c>
      <c r="H18" s="11" t="str">
        <f>D22</f>
        <v>神奈川県庁Ｆ</v>
      </c>
      <c r="I18" s="11" t="s">
        <v>4</v>
      </c>
      <c r="J18" s="19" t="s">
        <v>5</v>
      </c>
      <c r="K18" s="20" t="str">
        <f>IF(J18=1,"決勝T","")</f>
        <v/>
      </c>
      <c r="L18" s="10"/>
      <c r="M18" s="10" t="s">
        <v>54</v>
      </c>
      <c r="N18" s="10" t="s">
        <v>20</v>
      </c>
      <c r="O18" s="10" t="s">
        <v>54</v>
      </c>
      <c r="P18" s="10" t="s">
        <v>20</v>
      </c>
      <c r="Q18" s="10" t="s">
        <v>54</v>
      </c>
      <c r="R18" s="10" t="s">
        <v>20</v>
      </c>
      <c r="S18" s="10" t="s">
        <v>54</v>
      </c>
      <c r="T18" s="10" t="s">
        <v>20</v>
      </c>
    </row>
    <row r="19" spans="2:20" ht="18.75" customHeight="1" thickTop="1" x14ac:dyDescent="0.2">
      <c r="B19" s="153" t="s">
        <v>66</v>
      </c>
      <c r="C19" s="40" t="s">
        <v>7</v>
      </c>
      <c r="D19" s="72" t="s">
        <v>12</v>
      </c>
      <c r="E19" s="25"/>
      <c r="F19" s="55" t="s">
        <v>145</v>
      </c>
      <c r="G19" s="55" t="s">
        <v>150</v>
      </c>
      <c r="H19" s="55" t="s">
        <v>147</v>
      </c>
      <c r="I19" s="15" t="str">
        <f>IF(AND(E19="",F19="",G19="",H19=""),"",IF(M19&gt;2,1,0)+IF(O19&gt;2,1,0)+IF(Q19&gt;2,1,0)+IF(S19&gt;2,1,0)&amp;"-"&amp;IF(N19&gt;2,1,0)+IF(P19&gt;2,1,0)+IF(R19&gt;2,1,0)+IF(T19&gt;2,1,0)&amp;"("&amp;M19+O19+Q19+S19&amp;"-"&amp;N19+P19+R19+T19&amp;")")</f>
        <v>3-0(12-3)</v>
      </c>
      <c r="J19" s="12">
        <v>1</v>
      </c>
      <c r="K19" s="98" t="str">
        <f>IF(J19=1,"決勝T","")</f>
        <v>決勝T</v>
      </c>
      <c r="L19" s="10"/>
      <c r="M19" s="10">
        <f>IF(E19="",0,INT(MID(E19,1,1)))</f>
        <v>0</v>
      </c>
      <c r="N19" s="10">
        <f>IF(E19="",0,INT(MID(E19,3,1)))</f>
        <v>0</v>
      </c>
      <c r="O19" s="10">
        <f>IF(F19="",0,INT(MID(F19,1,1)))</f>
        <v>4</v>
      </c>
      <c r="P19" s="10">
        <f>IF(F19="",0,INT(MID(F19,3,1)))</f>
        <v>1</v>
      </c>
      <c r="Q19" s="10">
        <f>IF(G19="",0,INT(MID(G19,1,1)))</f>
        <v>3</v>
      </c>
      <c r="R19" s="10">
        <f>IF(G19="",0,INT(MID(G19,3,1)))</f>
        <v>2</v>
      </c>
      <c r="S19" s="10">
        <f>IF(H19="",0,INT(MID(H19,1,1)))</f>
        <v>5</v>
      </c>
      <c r="T19" s="10">
        <f>IF(H19="",0,INT(MID(H19,3,1)))</f>
        <v>0</v>
      </c>
    </row>
    <row r="20" spans="2:20" ht="18.75" customHeight="1" x14ac:dyDescent="0.2">
      <c r="B20" s="154"/>
      <c r="C20" s="40" t="s">
        <v>8</v>
      </c>
      <c r="D20" s="72" t="s">
        <v>62</v>
      </c>
      <c r="E20" s="56" t="str">
        <f>IF(F19="","",MID(F19,3,1)&amp;"－"&amp;MID(F19,1,1)&amp;MID(F19,4,4))</f>
        <v>１－４</v>
      </c>
      <c r="F20" s="25"/>
      <c r="G20" s="55" t="s">
        <v>149</v>
      </c>
      <c r="H20" s="55" t="s">
        <v>150</v>
      </c>
      <c r="I20" s="16" t="str">
        <f>IF(AND(E20="",F20="",G20="",H20=""),"",IF(M20&gt;2,1,0)+IF(O20&gt;2,1,0)+IF(Q20&gt;2,1,0)+IF(S20&gt;2,1,0)&amp;"-"&amp;IF(N20&gt;2,1,0)+IF(P20&gt;2,1,0)+IF(R20&gt;2,1,0)+IF(T20&gt;2,1,0)&amp;"("&amp;M20+O20+Q20+S20&amp;"-"&amp;N20+P20+R20+T20&amp;")")</f>
        <v>1-2(6-9)</v>
      </c>
      <c r="J20" s="13">
        <v>3</v>
      </c>
      <c r="K20" s="98" t="str">
        <f>IF(J20=1,"決勝T","")</f>
        <v/>
      </c>
      <c r="L20" s="10"/>
      <c r="M20" s="10">
        <f>IF(E20="",0,INT(MID(E20,1,1)))</f>
        <v>1</v>
      </c>
      <c r="N20" s="10">
        <f>IF(E20="",0,INT(MID(E20,3,1)))</f>
        <v>4</v>
      </c>
      <c r="O20" s="10">
        <f>IF(F20="",0,INT(MID(F20,1,1)))</f>
        <v>0</v>
      </c>
      <c r="P20" s="10">
        <f>IF(F20="",0,INT(MID(F20,3,1)))</f>
        <v>0</v>
      </c>
      <c r="Q20" s="10">
        <f>IF(G20="",0,INT(MID(G20,1,1)))</f>
        <v>2</v>
      </c>
      <c r="R20" s="10">
        <f>IF(G20="",0,INT(MID(G20,3,1)))</f>
        <v>3</v>
      </c>
      <c r="S20" s="10">
        <f>IF(H20="",0,INT(MID(H20,1,1)))</f>
        <v>3</v>
      </c>
      <c r="T20" s="10">
        <f>IF(H20="",0,INT(MID(H20,3,1)))</f>
        <v>2</v>
      </c>
    </row>
    <row r="21" spans="2:20" ht="18.75" customHeight="1" x14ac:dyDescent="0.2">
      <c r="B21" s="154"/>
      <c r="C21" s="40" t="s">
        <v>9</v>
      </c>
      <c r="D21" s="112" t="s">
        <v>86</v>
      </c>
      <c r="E21" s="56" t="str">
        <f>IF(G19="","",MID(G19,3,1)&amp;"－"&amp;MID(G19,1,1)&amp;MID(G19,4,4))</f>
        <v>２－３</v>
      </c>
      <c r="F21" s="56" t="str">
        <f>IF(G20="","",MID(G20,3,1)&amp;"－"&amp;MID(G20,1,1)&amp;MID(G20,4,4))</f>
        <v>３－２</v>
      </c>
      <c r="G21" s="24"/>
      <c r="H21" s="55" t="s">
        <v>145</v>
      </c>
      <c r="I21" s="16" t="str">
        <f>IF(AND(E21="",F21="",G21="",H21=""),"",IF(M21&gt;2,1,0)+IF(O21&gt;2,1,0)+IF(Q21&gt;2,1,0)+IF(S21&gt;2,1,0)&amp;"-"&amp;IF(N21&gt;2,1,0)+IF(P21&gt;2,1,0)+IF(R21&gt;2,1,0)+IF(T21&gt;2,1,0)&amp;"("&amp;M21+O21+Q21+S21&amp;"-"&amp;N21+P21+R21+T21&amp;")")</f>
        <v>2-1(9-6)</v>
      </c>
      <c r="J21" s="13">
        <v>2</v>
      </c>
      <c r="K21" s="98" t="str">
        <f>IF(J21=1,"決勝T","")</f>
        <v/>
      </c>
      <c r="L21" s="10"/>
      <c r="M21" s="10">
        <f>IF(E21="",0,INT(MID(E21,1,1)))</f>
        <v>2</v>
      </c>
      <c r="N21" s="10">
        <f>IF(E21="",0,INT(MID(E21,3,1)))</f>
        <v>3</v>
      </c>
      <c r="O21" s="10">
        <f>IF(F21="",0,INT(MID(F21,1,1)))</f>
        <v>3</v>
      </c>
      <c r="P21" s="10">
        <f>IF(F21="",0,INT(MID(F21,3,1)))</f>
        <v>2</v>
      </c>
      <c r="Q21" s="10">
        <f>IF(G21="",0,INT(MID(G21,1,1)))</f>
        <v>0</v>
      </c>
      <c r="R21" s="10">
        <f>IF(G21="",0,INT(MID(G21,3,1)))</f>
        <v>0</v>
      </c>
      <c r="S21" s="10">
        <f>IF(H21="",0,INT(MID(H21,1,1)))</f>
        <v>4</v>
      </c>
      <c r="T21" s="10">
        <f>IF(H21="",0,INT(MID(H21,3,1)))</f>
        <v>1</v>
      </c>
    </row>
    <row r="22" spans="2:20" ht="18.75" customHeight="1" thickBot="1" x14ac:dyDescent="0.25">
      <c r="B22" s="155"/>
      <c r="C22" s="69" t="s">
        <v>11</v>
      </c>
      <c r="D22" s="113" t="s">
        <v>74</v>
      </c>
      <c r="E22" s="57" t="str">
        <f>IF(H19="","",MID(H19,3,1)&amp;"－"&amp;MID(H19,1,1)&amp;MID(H19,4,4))</f>
        <v>０－５（ＷＯ)</v>
      </c>
      <c r="F22" s="57" t="str">
        <f>IF(H20="","",MID(H20,3,1)&amp;"－"&amp;MID(H20,1,1)&amp;MID(H20,4,4))</f>
        <v>２－３</v>
      </c>
      <c r="G22" s="57" t="str">
        <f>IF(H21="","",MID(H21,3,1)&amp;"－"&amp;MID(H21,1,1)&amp;MID(H21,4,4))</f>
        <v>１－４</v>
      </c>
      <c r="H22" s="26"/>
      <c r="I22" s="17" t="str">
        <f>IF(AND(E22="",F22="",G22="",H22=""),"",IF(M22&gt;2,1,0)+IF(O22&gt;2,1,0)+IF(Q22&gt;2,1,0)+IF(S22&gt;2,1,0)&amp;"-"&amp;IF(N22&gt;2,1,0)+IF(P22&gt;2,1,0)+IF(R22&gt;2,1,0)+IF(T22&gt;2,1,0)&amp;"("&amp;M22+O22+Q22+S22&amp;"-"&amp;N22+P22+R22+T22&amp;")")</f>
        <v>0-3(3-12)</v>
      </c>
      <c r="J22" s="14">
        <v>4</v>
      </c>
      <c r="K22" s="98" t="str">
        <f>IF(J22=1,"決勝T","")</f>
        <v/>
      </c>
      <c r="L22" s="10"/>
      <c r="M22" s="10">
        <f>IF(E22="",0,INT(MID(E22,1,1)))</f>
        <v>0</v>
      </c>
      <c r="N22" s="10">
        <f>IF(E22="",0,INT(MID(E22,3,1)))</f>
        <v>5</v>
      </c>
      <c r="O22" s="10">
        <f>IF(F22="",0,INT(MID(F22,1,1)))</f>
        <v>2</v>
      </c>
      <c r="P22" s="10">
        <f>IF(F22="",0,INT(MID(F22,3,1)))</f>
        <v>3</v>
      </c>
      <c r="Q22" s="10">
        <f>IF(G22="",0,INT(MID(G22,1,1)))</f>
        <v>1</v>
      </c>
      <c r="R22" s="10">
        <f>IF(G22="",0,INT(MID(G22,3,1)))</f>
        <v>4</v>
      </c>
      <c r="S22" s="10">
        <f>IF(H22="",0,INT(MID(H22,1,1)))</f>
        <v>0</v>
      </c>
      <c r="T22" s="10">
        <f>IF(H22="",0,INT(MID(H22,3,1)))</f>
        <v>0</v>
      </c>
    </row>
    <row r="23" spans="2:20" ht="18.75" customHeight="1" x14ac:dyDescent="0.2"/>
  </sheetData>
  <mergeCells count="7">
    <mergeCell ref="B19:B22"/>
    <mergeCell ref="I2:J2"/>
    <mergeCell ref="B6:D6"/>
    <mergeCell ref="B7:B10"/>
    <mergeCell ref="B12:D12"/>
    <mergeCell ref="B13:B16"/>
    <mergeCell ref="B18:D18"/>
  </mergeCells>
  <phoneticPr fontId="2"/>
  <conditionalFormatting sqref="C7:C10">
    <cfRule type="expression" dxfId="52" priority="29" stopIfTrue="1">
      <formula>$K7="決勝T"</formula>
    </cfRule>
  </conditionalFormatting>
  <conditionalFormatting sqref="C13:C16">
    <cfRule type="expression" dxfId="51" priority="26" stopIfTrue="1">
      <formula>$K13="決勝T"</formula>
    </cfRule>
  </conditionalFormatting>
  <conditionalFormatting sqref="C19:C22">
    <cfRule type="expression" dxfId="50" priority="23" stopIfTrue="1">
      <formula>$K19="決勝T"</formula>
    </cfRule>
  </conditionalFormatting>
  <conditionalFormatting sqref="D8">
    <cfRule type="expression" dxfId="49" priority="13" stopIfTrue="1">
      <formula>$L8="決勝T"</formula>
    </cfRule>
    <cfRule type="expression" dxfId="48" priority="14" stopIfTrue="1">
      <formula>$K8="決勝T"</formula>
    </cfRule>
  </conditionalFormatting>
  <conditionalFormatting sqref="D10">
    <cfRule type="expression" dxfId="47" priority="11" stopIfTrue="1">
      <formula>$K10="決勝T"</formula>
    </cfRule>
    <cfRule type="expression" dxfId="46" priority="12" stopIfTrue="1">
      <formula>$L10="決勝T"</formula>
    </cfRule>
  </conditionalFormatting>
  <conditionalFormatting sqref="D14">
    <cfRule type="expression" dxfId="45" priority="10" stopIfTrue="1">
      <formula>$L14="決勝T"</formula>
    </cfRule>
  </conditionalFormatting>
  <conditionalFormatting sqref="D15:D16">
    <cfRule type="expression" dxfId="44" priority="8" stopIfTrue="1">
      <formula>$K15="決勝T"</formula>
    </cfRule>
  </conditionalFormatting>
  <conditionalFormatting sqref="D19">
    <cfRule type="expression" dxfId="43" priority="1" stopIfTrue="1">
      <formula>$K19="決勝T"</formula>
    </cfRule>
  </conditionalFormatting>
  <conditionalFormatting sqref="D20">
    <cfRule type="expression" dxfId="42" priority="4" stopIfTrue="1">
      <formula>$L20="決勝T"</formula>
    </cfRule>
    <cfRule type="expression" dxfId="41" priority="7" stopIfTrue="1">
      <formula>$K20="決勝T"</formula>
    </cfRule>
  </conditionalFormatting>
  <conditionalFormatting sqref="D21:D22">
    <cfRule type="expression" dxfId="40" priority="2" stopIfTrue="1">
      <formula>$K21="決勝T"</formula>
    </cfRule>
  </conditionalFormatting>
  <conditionalFormatting sqref="I7:K10">
    <cfRule type="expression" dxfId="39" priority="31" stopIfTrue="1">
      <formula>$K7="決勝T"</formula>
    </cfRule>
  </conditionalFormatting>
  <conditionalFormatting sqref="I13:K16">
    <cfRule type="expression" dxfId="38" priority="28" stopIfTrue="1">
      <formula>$K13="決勝T"</formula>
    </cfRule>
  </conditionalFormatting>
  <conditionalFormatting sqref="I19:K22">
    <cfRule type="expression" dxfId="37" priority="25" stopIfTrue="1">
      <formula>$K19="決勝T"</formula>
    </cfRule>
  </conditionalFormatting>
  <dataValidations count="2">
    <dataValidation type="list" allowBlank="1" showInputMessage="1" showErrorMessage="1" sqref="G8 F7:H7 H8:H9 G14 F13:H13 H14:H15 G20 F19:H19 H20:H21" xr:uid="{76447D61-3EDB-42CF-AD3B-67F4BA12C2EB}">
      <formula1>"５－０（ＷＯ),５－０,４－１,３－２,２－３,１－４,０－５,０－５（ＷＯ）"</formula1>
    </dataValidation>
    <dataValidation type="list" showInputMessage="1" showErrorMessage="1" sqref="J7:J10 J13:J16 J19:J22" xr:uid="{7F2F793F-F3E9-4D8C-AF86-9732200436AE}">
      <formula1>"1,2,3,4,5"</formula1>
    </dataValidation>
  </dataValidations>
  <pageMargins left="0" right="0" top="0.5" bottom="0"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9CD82-C985-48E3-91C7-41A974400ABB}">
  <sheetPr>
    <pageSetUpPr fitToPage="1"/>
  </sheetPr>
  <dimension ref="B1:Y34"/>
  <sheetViews>
    <sheetView zoomScale="90" zoomScaleNormal="90" workbookViewId="0">
      <selection activeCell="U25" sqref="U25"/>
    </sheetView>
  </sheetViews>
  <sheetFormatPr defaultColWidth="9" defaultRowHeight="13" x14ac:dyDescent="0.2"/>
  <cols>
    <col min="1" max="1" width="2.453125" style="28" customWidth="1"/>
    <col min="2" max="2" width="4.453125" style="28" customWidth="1"/>
    <col min="3" max="3" width="4.453125" style="29" customWidth="1"/>
    <col min="4" max="4" width="26" style="30" customWidth="1"/>
    <col min="5" max="5" width="6.6328125" style="31" customWidth="1"/>
    <col min="6" max="12" width="4.6328125" style="28" customWidth="1"/>
    <col min="13" max="13" width="24.08984375" style="28" customWidth="1"/>
    <col min="14" max="15" width="4.6328125" style="28" customWidth="1"/>
    <col min="16" max="19" width="8.90625" style="28" customWidth="1"/>
    <col min="20" max="16384" width="9" style="28"/>
  </cols>
  <sheetData>
    <row r="1" spans="2:25" ht="18" customHeight="1" x14ac:dyDescent="0.2"/>
    <row r="2" spans="2:25" customFormat="1" ht="18" customHeight="1" x14ac:dyDescent="0.2">
      <c r="B2" s="1" t="str">
        <f>'女子1～2部'!B2</f>
        <v>第７９回横浜市実業団対抗テニスリーグ</v>
      </c>
      <c r="C2" s="32"/>
      <c r="W2" s="172" t="s">
        <v>88</v>
      </c>
      <c r="X2" s="173"/>
      <c r="Y2" s="173"/>
    </row>
    <row r="3" spans="2:25" customFormat="1" ht="18" customHeight="1" x14ac:dyDescent="0.2">
      <c r="B3" s="1" t="str">
        <f>'女子1～2部'!B3</f>
        <v>事務局：日立JTE</v>
      </c>
      <c r="C3" s="34"/>
      <c r="D3" s="33"/>
      <c r="E3" s="33"/>
    </row>
    <row r="4" spans="2:25" s="1" customFormat="1" ht="18" customHeight="1" x14ac:dyDescent="0.2">
      <c r="B4" s="1" t="s">
        <v>89</v>
      </c>
      <c r="C4" s="36"/>
      <c r="D4" s="20"/>
      <c r="E4" s="20"/>
    </row>
    <row r="5" spans="2:25" s="1" customFormat="1" ht="18" customHeight="1" thickBot="1" x14ac:dyDescent="0.25">
      <c r="B5" s="114" t="s">
        <v>162</v>
      </c>
      <c r="C5" s="36"/>
      <c r="D5" s="20"/>
      <c r="E5" s="20"/>
    </row>
    <row r="6" spans="2:25" s="1" customFormat="1" ht="18" customHeight="1" thickBot="1" x14ac:dyDescent="0.25">
      <c r="B6" s="174" t="s">
        <v>90</v>
      </c>
      <c r="C6" s="175"/>
      <c r="D6" s="175"/>
      <c r="E6" s="176"/>
    </row>
    <row r="7" spans="2:25" s="1" customFormat="1" ht="18" customHeight="1" thickTop="1" x14ac:dyDescent="0.2">
      <c r="B7" s="165" t="s">
        <v>91</v>
      </c>
      <c r="C7" s="37" t="s">
        <v>7</v>
      </c>
      <c r="D7" s="111" t="s">
        <v>56</v>
      </c>
      <c r="E7" s="168" t="s">
        <v>93</v>
      </c>
    </row>
    <row r="8" spans="2:25" s="1" customFormat="1" ht="18" customHeight="1" x14ac:dyDescent="0.2">
      <c r="B8" s="166"/>
      <c r="C8" s="38" t="s">
        <v>8</v>
      </c>
      <c r="D8" s="63" t="s">
        <v>92</v>
      </c>
      <c r="E8" s="169"/>
      <c r="F8" s="82"/>
      <c r="G8" s="171" t="s">
        <v>56</v>
      </c>
      <c r="H8" s="171"/>
      <c r="I8" s="171"/>
      <c r="J8" s="171"/>
      <c r="K8" s="67"/>
    </row>
    <row r="9" spans="2:25" s="1" customFormat="1" ht="18" customHeight="1" x14ac:dyDescent="0.2">
      <c r="B9" s="166"/>
      <c r="C9" s="38" t="s">
        <v>9</v>
      </c>
      <c r="D9" s="63" t="s">
        <v>92</v>
      </c>
      <c r="E9" s="169"/>
      <c r="K9" s="83"/>
    </row>
    <row r="10" spans="2:25" s="1" customFormat="1" ht="18" customHeight="1" x14ac:dyDescent="0.2">
      <c r="B10" s="166"/>
      <c r="C10" s="92" t="s">
        <v>11</v>
      </c>
      <c r="D10" s="63"/>
      <c r="E10" s="169"/>
      <c r="K10" s="84"/>
    </row>
    <row r="11" spans="2:25" s="1" customFormat="1" ht="18" customHeight="1" thickBot="1" x14ac:dyDescent="0.25">
      <c r="B11" s="167"/>
      <c r="C11" s="64" t="s">
        <v>13</v>
      </c>
      <c r="D11" s="63" t="s">
        <v>92</v>
      </c>
      <c r="E11" s="170"/>
      <c r="K11" s="84"/>
    </row>
    <row r="12" spans="2:25" s="1" customFormat="1" ht="18" customHeight="1" thickTop="1" thickBot="1" x14ac:dyDescent="0.25">
      <c r="B12" s="165" t="s">
        <v>97</v>
      </c>
      <c r="C12" s="37" t="s">
        <v>7</v>
      </c>
      <c r="D12" s="111" t="s">
        <v>71</v>
      </c>
      <c r="E12" s="177" t="s">
        <v>95</v>
      </c>
      <c r="F12" s="20"/>
      <c r="G12" s="20"/>
      <c r="H12" s="20"/>
      <c r="I12" s="20"/>
      <c r="J12" s="20"/>
      <c r="K12" s="70"/>
      <c r="L12" s="71"/>
      <c r="M12" s="87" t="s">
        <v>96</v>
      </c>
      <c r="N12" s="20"/>
      <c r="O12" s="20"/>
      <c r="P12" s="20"/>
    </row>
    <row r="13" spans="2:25" s="1" customFormat="1" ht="18" customHeight="1" thickBot="1" x14ac:dyDescent="0.25">
      <c r="B13" s="166"/>
      <c r="C13" s="38" t="s">
        <v>8</v>
      </c>
      <c r="D13" s="66"/>
      <c r="E13" s="178"/>
      <c r="F13" s="82"/>
      <c r="G13" s="67"/>
      <c r="H13" s="67"/>
      <c r="K13" s="84"/>
      <c r="M13" s="22" t="s">
        <v>57</v>
      </c>
      <c r="N13"/>
      <c r="O13"/>
    </row>
    <row r="14" spans="2:25" s="1" customFormat="1" ht="18" customHeight="1" thickBot="1" x14ac:dyDescent="0.25">
      <c r="B14" s="166"/>
      <c r="C14" s="38" t="s">
        <v>9</v>
      </c>
      <c r="D14" s="66" t="s">
        <v>92</v>
      </c>
      <c r="E14" s="178"/>
      <c r="H14" s="83"/>
      <c r="K14" s="84"/>
      <c r="M14" s="125">
        <v>32</v>
      </c>
    </row>
    <row r="15" spans="2:25" s="1" customFormat="1" ht="18" customHeight="1" thickBot="1" x14ac:dyDescent="0.25">
      <c r="B15" s="166"/>
      <c r="C15" s="38" t="s">
        <v>11</v>
      </c>
      <c r="D15" s="63"/>
      <c r="E15" s="179"/>
      <c r="H15" s="84"/>
      <c r="K15" s="84"/>
    </row>
    <row r="16" spans="2:25" s="1" customFormat="1" ht="18" customHeight="1" thickBot="1" x14ac:dyDescent="0.25">
      <c r="B16" s="166"/>
      <c r="C16" s="109" t="s">
        <v>13</v>
      </c>
      <c r="D16" s="110" t="s">
        <v>92</v>
      </c>
      <c r="E16" s="179"/>
      <c r="H16" s="84"/>
      <c r="I16" s="180" t="s">
        <v>160</v>
      </c>
      <c r="J16" s="171"/>
      <c r="K16" s="181"/>
    </row>
    <row r="17" spans="2:13" s="1" customFormat="1" ht="18" customHeight="1" x14ac:dyDescent="0.2">
      <c r="B17" s="165" t="s">
        <v>99</v>
      </c>
      <c r="C17" s="37" t="s">
        <v>7</v>
      </c>
      <c r="D17" s="65" t="s">
        <v>92</v>
      </c>
      <c r="E17" s="162" t="s">
        <v>98</v>
      </c>
      <c r="H17" s="84"/>
      <c r="J17" s="20">
        <v>32</v>
      </c>
    </row>
    <row r="18" spans="2:13" s="1" customFormat="1" ht="18" customHeight="1" x14ac:dyDescent="0.2">
      <c r="B18" s="166"/>
      <c r="C18" s="38" t="s">
        <v>8</v>
      </c>
      <c r="D18" s="72" t="s">
        <v>57</v>
      </c>
      <c r="E18" s="163"/>
      <c r="F18" s="82"/>
      <c r="G18" s="67"/>
      <c r="H18" s="85"/>
    </row>
    <row r="19" spans="2:13" s="1" customFormat="1" ht="18" customHeight="1" x14ac:dyDescent="0.2">
      <c r="B19" s="166"/>
      <c r="C19" s="38" t="s">
        <v>9</v>
      </c>
      <c r="D19" s="63" t="s">
        <v>92</v>
      </c>
      <c r="E19" s="163"/>
    </row>
    <row r="20" spans="2:13" s="1" customFormat="1" ht="18" customHeight="1" thickBot="1" x14ac:dyDescent="0.25">
      <c r="B20" s="167"/>
      <c r="C20" s="64" t="s">
        <v>11</v>
      </c>
      <c r="D20" s="68" t="s">
        <v>92</v>
      </c>
      <c r="E20" s="164"/>
    </row>
    <row r="21" spans="2:13" s="1" customFormat="1" ht="18" customHeight="1" x14ac:dyDescent="0.2">
      <c r="B21" s="165" t="s">
        <v>94</v>
      </c>
      <c r="C21" s="37" t="s">
        <v>7</v>
      </c>
      <c r="D21" s="66" t="s">
        <v>92</v>
      </c>
      <c r="E21" s="168" t="s">
        <v>98</v>
      </c>
    </row>
    <row r="22" spans="2:13" s="1" customFormat="1" ht="18" customHeight="1" x14ac:dyDescent="0.2">
      <c r="B22" s="166"/>
      <c r="C22" s="38" t="s">
        <v>8</v>
      </c>
      <c r="D22" s="66" t="s">
        <v>92</v>
      </c>
      <c r="E22" s="169"/>
      <c r="F22" s="82"/>
      <c r="G22" s="171" t="s">
        <v>72</v>
      </c>
      <c r="H22" s="171"/>
      <c r="I22" s="171"/>
      <c r="J22" s="171"/>
      <c r="K22" s="67"/>
    </row>
    <row r="23" spans="2:13" s="1" customFormat="1" ht="18" customHeight="1" x14ac:dyDescent="0.2">
      <c r="B23" s="166"/>
      <c r="C23" s="38" t="s">
        <v>9</v>
      </c>
      <c r="D23" s="72" t="s">
        <v>72</v>
      </c>
      <c r="E23" s="169"/>
      <c r="K23" s="83"/>
    </row>
    <row r="24" spans="2:13" s="1" customFormat="1" ht="18" customHeight="1" x14ac:dyDescent="0.2">
      <c r="B24" s="166"/>
      <c r="C24" s="38" t="s">
        <v>11</v>
      </c>
      <c r="D24" s="63"/>
      <c r="E24" s="169"/>
      <c r="K24" s="84"/>
    </row>
    <row r="25" spans="2:13" s="1" customFormat="1" ht="18" customHeight="1" thickBot="1" x14ac:dyDescent="0.25">
      <c r="B25" s="167"/>
      <c r="C25" s="109" t="s">
        <v>13</v>
      </c>
      <c r="D25" s="110"/>
      <c r="E25" s="170"/>
      <c r="K25" s="84"/>
    </row>
    <row r="26" spans="2:13" s="1" customFormat="1" ht="18" customHeight="1" x14ac:dyDescent="0.2">
      <c r="B26" s="159" t="s">
        <v>100</v>
      </c>
      <c r="C26" s="37" t="s">
        <v>7</v>
      </c>
      <c r="D26" s="65"/>
      <c r="E26" s="162" t="s">
        <v>98</v>
      </c>
      <c r="K26" s="84"/>
      <c r="L26" s="86"/>
      <c r="M26" s="87" t="s">
        <v>96</v>
      </c>
    </row>
    <row r="27" spans="2:13" s="1" customFormat="1" ht="18" customHeight="1" thickBot="1" x14ac:dyDescent="0.25">
      <c r="B27" s="160"/>
      <c r="C27" s="38" t="s">
        <v>8</v>
      </c>
      <c r="D27" s="63" t="s">
        <v>92</v>
      </c>
      <c r="E27" s="163"/>
      <c r="F27" s="82"/>
      <c r="G27" s="67"/>
      <c r="H27" s="67"/>
      <c r="K27" s="84"/>
      <c r="M27" s="22" t="s">
        <v>72</v>
      </c>
    </row>
    <row r="28" spans="2:13" s="1" customFormat="1" ht="18" customHeight="1" x14ac:dyDescent="0.2">
      <c r="B28" s="160"/>
      <c r="C28" s="37" t="s">
        <v>9</v>
      </c>
      <c r="D28" s="72" t="s">
        <v>58</v>
      </c>
      <c r="E28" s="163"/>
      <c r="H28" s="83"/>
      <c r="K28" s="84"/>
      <c r="M28" s="125">
        <v>50</v>
      </c>
    </row>
    <row r="29" spans="2:13" s="1" customFormat="1" ht="18" customHeight="1" thickBot="1" x14ac:dyDescent="0.25">
      <c r="B29" s="161"/>
      <c r="C29" s="64" t="s">
        <v>11</v>
      </c>
      <c r="D29" s="68" t="s">
        <v>92</v>
      </c>
      <c r="E29" s="164"/>
      <c r="H29" s="84"/>
      <c r="I29" s="156" t="s">
        <v>58</v>
      </c>
      <c r="J29" s="157"/>
      <c r="K29" s="158"/>
    </row>
    <row r="30" spans="2:13" ht="18" customHeight="1" x14ac:dyDescent="0.2">
      <c r="B30" s="159" t="s">
        <v>101</v>
      </c>
      <c r="C30" s="37" t="s">
        <v>7</v>
      </c>
      <c r="D30" s="72" t="s">
        <v>12</v>
      </c>
      <c r="E30" s="162" t="s">
        <v>98</v>
      </c>
      <c r="H30" s="90"/>
      <c r="J30" s="31">
        <v>32</v>
      </c>
    </row>
    <row r="31" spans="2:13" ht="17.25" customHeight="1" x14ac:dyDescent="0.2">
      <c r="B31" s="160"/>
      <c r="C31" s="38" t="s">
        <v>8</v>
      </c>
      <c r="D31" s="63" t="s">
        <v>92</v>
      </c>
      <c r="E31" s="163"/>
      <c r="F31" s="88"/>
      <c r="G31" s="89"/>
      <c r="H31" s="91"/>
    </row>
    <row r="32" spans="2:13" ht="17.25" customHeight="1" x14ac:dyDescent="0.2">
      <c r="B32" s="160"/>
      <c r="C32" s="38" t="s">
        <v>9</v>
      </c>
      <c r="D32" s="63" t="s">
        <v>92</v>
      </c>
      <c r="E32" s="163"/>
    </row>
    <row r="33" spans="2:5" ht="17.25" customHeight="1" thickBot="1" x14ac:dyDescent="0.25">
      <c r="B33" s="161"/>
      <c r="C33" s="64" t="s">
        <v>11</v>
      </c>
      <c r="D33" s="68" t="s">
        <v>92</v>
      </c>
      <c r="E33" s="164"/>
    </row>
    <row r="34" spans="2:5" ht="17.25" customHeight="1" x14ac:dyDescent="0.2"/>
  </sheetData>
  <mergeCells count="18">
    <mergeCell ref="W2:Y2"/>
    <mergeCell ref="B6:E6"/>
    <mergeCell ref="B7:B11"/>
    <mergeCell ref="E7:E11"/>
    <mergeCell ref="B12:B16"/>
    <mergeCell ref="E12:E16"/>
    <mergeCell ref="I16:K16"/>
    <mergeCell ref="G8:J8"/>
    <mergeCell ref="I29:K29"/>
    <mergeCell ref="B30:B33"/>
    <mergeCell ref="E30:E33"/>
    <mergeCell ref="B17:B20"/>
    <mergeCell ref="E17:E20"/>
    <mergeCell ref="B21:B25"/>
    <mergeCell ref="E21:E25"/>
    <mergeCell ref="B26:B29"/>
    <mergeCell ref="E26:E29"/>
    <mergeCell ref="G22:J22"/>
  </mergeCells>
  <phoneticPr fontId="2"/>
  <conditionalFormatting sqref="C7">
    <cfRule type="expression" dxfId="36" priority="39" stopIfTrue="1">
      <formula>#REF!=$D$21</formula>
    </cfRule>
  </conditionalFormatting>
  <conditionalFormatting sqref="C7:C25">
    <cfRule type="expression" dxfId="35" priority="32" stopIfTrue="1">
      <formula>#REF!=""</formula>
    </cfRule>
  </conditionalFormatting>
  <conditionalFormatting sqref="C8:C11">
    <cfRule type="expression" dxfId="34" priority="40" stopIfTrue="1">
      <formula>#REF!=#REF!</formula>
    </cfRule>
  </conditionalFormatting>
  <conditionalFormatting sqref="C12">
    <cfRule type="expression" dxfId="33" priority="11" stopIfTrue="1">
      <formula>#REF!=$D$21</formula>
    </cfRule>
    <cfRule type="expression" dxfId="32" priority="12" stopIfTrue="1">
      <formula>$D12&lt;&gt;""</formula>
    </cfRule>
  </conditionalFormatting>
  <conditionalFormatting sqref="C13:C16">
    <cfRule type="expression" dxfId="31" priority="38" stopIfTrue="1">
      <formula>#REF!=#REF!</formula>
    </cfRule>
  </conditionalFormatting>
  <conditionalFormatting sqref="C17">
    <cfRule type="expression" dxfId="30" priority="35" stopIfTrue="1">
      <formula>#REF!=$D$21</formula>
    </cfRule>
  </conditionalFormatting>
  <conditionalFormatting sqref="C18:C20">
    <cfRule type="expression" dxfId="29" priority="36" stopIfTrue="1">
      <formula>#REF!=#REF!</formula>
    </cfRule>
  </conditionalFormatting>
  <conditionalFormatting sqref="C21">
    <cfRule type="expression" dxfId="28" priority="33" stopIfTrue="1">
      <formula>#REF!=$D$21</formula>
    </cfRule>
  </conditionalFormatting>
  <conditionalFormatting sqref="C22:C25">
    <cfRule type="expression" dxfId="27" priority="34" stopIfTrue="1">
      <formula>#REF!=#REF!</formula>
    </cfRule>
  </conditionalFormatting>
  <conditionalFormatting sqref="C26">
    <cfRule type="expression" dxfId="26" priority="43" stopIfTrue="1">
      <formula>#REF!=$D$21</formula>
    </cfRule>
  </conditionalFormatting>
  <conditionalFormatting sqref="C26:C27">
    <cfRule type="expression" dxfId="25" priority="42" stopIfTrue="1">
      <formula>#REF!=""</formula>
    </cfRule>
  </conditionalFormatting>
  <conditionalFormatting sqref="C27 C29">
    <cfRule type="expression" dxfId="24" priority="44" stopIfTrue="1">
      <formula>#REF!=#REF!</formula>
    </cfRule>
  </conditionalFormatting>
  <conditionalFormatting sqref="C28">
    <cfRule type="expression" dxfId="23" priority="17" stopIfTrue="1">
      <formula>$D28&lt;&gt;""</formula>
    </cfRule>
    <cfRule type="expression" dxfId="22" priority="18" stopIfTrue="1">
      <formula>#REF!=$D$21</formula>
    </cfRule>
  </conditionalFormatting>
  <conditionalFormatting sqref="C28:C33">
    <cfRule type="expression" dxfId="21" priority="29" stopIfTrue="1">
      <formula>#REF!=""</formula>
    </cfRule>
  </conditionalFormatting>
  <conditionalFormatting sqref="C30">
    <cfRule type="expression" dxfId="20" priority="30" stopIfTrue="1">
      <formula>#REF!=$D$21</formula>
    </cfRule>
  </conditionalFormatting>
  <conditionalFormatting sqref="C31:C33">
    <cfRule type="expression" dxfId="19" priority="31" stopIfTrue="1">
      <formula>#REF!=#REF!</formula>
    </cfRule>
  </conditionalFormatting>
  <conditionalFormatting sqref="C8:D11 C7 C13:D17 C18 C19:D22 C23 C24:D27">
    <cfRule type="expression" dxfId="18" priority="41" stopIfTrue="1">
      <formula>$D7&lt;&gt;""</formula>
    </cfRule>
  </conditionalFormatting>
  <conditionalFormatting sqref="C29:D29 C30 C31:D33">
    <cfRule type="expression" dxfId="17" priority="28" stopIfTrue="1">
      <formula>$D29&lt;&gt;""</formula>
    </cfRule>
  </conditionalFormatting>
  <conditionalFormatting sqref="D7">
    <cfRule type="expression" dxfId="16" priority="14" stopIfTrue="1">
      <formula>$L7="決勝T"</formula>
    </cfRule>
  </conditionalFormatting>
  <conditionalFormatting sqref="D12">
    <cfRule type="expression" dxfId="15" priority="13" stopIfTrue="1">
      <formula>$L12="決勝T"</formula>
    </cfRule>
  </conditionalFormatting>
  <conditionalFormatting sqref="D18">
    <cfRule type="expression" dxfId="14" priority="15" stopIfTrue="1">
      <formula>$L18="決勝T"</formula>
    </cfRule>
    <cfRule type="expression" dxfId="13" priority="16" stopIfTrue="1">
      <formula>$K18="決勝T"</formula>
    </cfRule>
  </conditionalFormatting>
  <conditionalFormatting sqref="D23">
    <cfRule type="expression" dxfId="12" priority="9" stopIfTrue="1">
      <formula>$K23="決勝T"</formula>
    </cfRule>
    <cfRule type="expression" dxfId="11" priority="10" stopIfTrue="1">
      <formula>$L23="決勝T"</formula>
    </cfRule>
  </conditionalFormatting>
  <conditionalFormatting sqref="D28">
    <cfRule type="expression" dxfId="10" priority="19" stopIfTrue="1">
      <formula>$K28="決勝T"</formula>
    </cfRule>
  </conditionalFormatting>
  <conditionalFormatting sqref="D30">
    <cfRule type="expression" dxfId="9" priority="22" stopIfTrue="1">
      <formula>$L30="○昇格"</formula>
    </cfRule>
    <cfRule type="expression" dxfId="8" priority="23" stopIfTrue="1">
      <formula>$L30="降格"</formula>
    </cfRule>
  </conditionalFormatting>
  <conditionalFormatting sqref="G8">
    <cfRule type="expression" dxfId="7" priority="3" stopIfTrue="1">
      <formula>$L8="決勝T"</formula>
    </cfRule>
  </conditionalFormatting>
  <conditionalFormatting sqref="G22">
    <cfRule type="expression" dxfId="6" priority="2" stopIfTrue="1">
      <formula>$L22="決勝T"</formula>
    </cfRule>
    <cfRule type="expression" dxfId="5" priority="1" stopIfTrue="1">
      <formula>$K22="決勝T"</formula>
    </cfRule>
  </conditionalFormatting>
  <conditionalFormatting sqref="I29">
    <cfRule type="expression" dxfId="4" priority="8" stopIfTrue="1">
      <formula>$K29="決勝T"</formula>
    </cfRule>
  </conditionalFormatting>
  <conditionalFormatting sqref="M13">
    <cfRule type="expression" dxfId="3" priority="5" stopIfTrue="1">
      <formula>$K13="決勝T"</formula>
    </cfRule>
    <cfRule type="expression" dxfId="2" priority="4" stopIfTrue="1">
      <formula>$L13="決勝T"</formula>
    </cfRule>
  </conditionalFormatting>
  <conditionalFormatting sqref="M27">
    <cfRule type="expression" dxfId="1" priority="7" stopIfTrue="1">
      <formula>$L27="決勝T"</formula>
    </cfRule>
    <cfRule type="expression" dxfId="0" priority="6" stopIfTrue="1">
      <formula>$K27="決勝T"</formula>
    </cfRule>
  </conditionalFormatting>
  <printOptions horizontalCentered="1"/>
  <pageMargins left="0" right="0" top="0.7" bottom="0" header="0.67" footer="0.51181102362204722"/>
  <pageSetup paperSize="9" scale="5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5b02c4-9f9b-4712-9e8b-1e206d100a3b">
      <Terms xmlns="http://schemas.microsoft.com/office/infopath/2007/PartnerControls"/>
    </lcf76f155ced4ddcb4097134ff3c332f>
    <TaxCatchAll xmlns="775cc555-766a-4690-85af-4ce6ecb34eeb" xsi:nil="true"/>
    <_dlc_ExpireDateSaved xmlns="http://schemas.microsoft.com/sharepoint/v3" xsi:nil="true"/>
    <_dlc_ExpireDate xmlns="http://schemas.microsoft.com/sharepoint/v3">2026-02-05T01:44:28+00:00</_dlc_ExpireDate>
  </documentManagement>
</p:properties>
</file>

<file path=customXml/item3.xml><?xml version="1.0" encoding="utf-8"?>
<?mso-contentType ?>
<PolicyDirtyBag xmlns="microsoft.office.server.policy.changes">
  <Microsoft.Office.RecordsManagement.PolicyFeatures.Expiration op="Change"/>
</PolicyDirtyBag>
</file>

<file path=customXml/item4.xml><?xml version="1.0" encoding="utf-8"?>
<?mso-contentType ?>
<p:Policy xmlns:p="office.server.policy" id="" local="true">
  <p:Name>ドキュメント</p:Name>
  <p:Description/>
  <p:Statement/>
  <p:PolicyItems>
    <p:PolicyItem featureId="Microsoft.Office.RecordsManagement.PolicyFeatures.Expiration" staticId="0x010100E1058BC302C5A846954FA4465972510A|-2116273593" UniqueId="de6c6c7d-f772-4caa-b48a-8ba36c60b8c6">
      <p:Name>保持</p:Name>
      <p:Description>処理対象コンテンツのスケジュールを自動的に設定し、期限に達したコンテンツに対して保持処理を実行します。</p:Description>
      <p:CustomData>
        <Schedules nextStageId="2">
          <Schedule type="Default">
            <stages>
              <data stageId="1">
                <formula id="Microsoft.Office.RecordsManagement.PolicyFeatures.Expiration.Formula.BuiltIn">
                  <number>14</number>
                  <property>Modified</property>
                  <propertyId>28cf69c5-fa48-462a-b5cd-27b6f9d2bd5f</propertyId>
                  <period>days</period>
                </formula>
                <action type="action" id="Microsoft.Office.RecordsManagement.PolicyFeatures.Expiration.Action.DeletePreviousVersions"/>
              </data>
            </stages>
          </Schedule>
        </Schedules>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ドキュメント" ma:contentTypeID="0x010100E1058BC302C5A846954FA4465972510A" ma:contentTypeVersion="18" ma:contentTypeDescription="新しいドキュメントを作成します。" ma:contentTypeScope="" ma:versionID="9de086362433868074c4440372237a55">
  <xsd:schema xmlns:xsd="http://www.w3.org/2001/XMLSchema" xmlns:xs="http://www.w3.org/2001/XMLSchema" xmlns:p="http://schemas.microsoft.com/office/2006/metadata/properties" xmlns:ns1="http://schemas.microsoft.com/sharepoint/v3" xmlns:ns2="7b5b02c4-9f9b-4712-9e8b-1e206d100a3b" xmlns:ns3="775cc555-766a-4690-85af-4ce6ecb34eeb" targetNamespace="http://schemas.microsoft.com/office/2006/metadata/properties" ma:root="true" ma:fieldsID="19ad39057a735507b3aca29fc68b9b67" ns1:_="" ns2:_="" ns3:_="">
    <xsd:import namespace="http://schemas.microsoft.com/sharepoint/v3"/>
    <xsd:import namespace="7b5b02c4-9f9b-4712-9e8b-1e206d100a3b"/>
    <xsd:import namespace="775cc555-766a-4690-85af-4ce6ecb34e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ObjectDetectorVersions" minOccurs="0"/>
                <xsd:element ref="ns2:MediaServiceSearchProperties" minOccurs="0"/>
                <xsd:element ref="ns2:MediaServiceDateTaken"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ポリシー適用除外" ma:hidden="true" ma:internalName="_dlc_Exempt" ma:readOnly="true">
      <xsd:simpleType>
        <xsd:restriction base="dms:Unknown"/>
      </xsd:simpleType>
    </xsd:element>
    <xsd:element name="_dlc_ExpireDateSaved" ma:index="21" nillable="true" ma:displayName="元の有効期限" ma:hidden="true" ma:internalName="_dlc_ExpireDateSaved" ma:readOnly="true">
      <xsd:simpleType>
        <xsd:restriction base="dms:DateTime"/>
      </xsd:simpleType>
    </xsd:element>
    <xsd:element name="_dlc_ExpireDate" ma:index="22" nillable="true" ma:displayName="期日"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b5b02c4-9f9b-4712-9e8b-1e206d100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e391acf-b2a8-4a1c-9c03-161b1cee91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5cc555-766a-4690-85af-4ce6ecb34e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db6fa35-304e-4c7c-8ee1-f178a9ff7bf4}" ma:internalName="TaxCatchAll" ma:showField="CatchAllData" ma:web="775cc555-766a-4690-85af-4ce6ecb34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CB8AD-BE76-48C3-90D3-11CA4584D303}">
  <ds:schemaRefs>
    <ds:schemaRef ds:uri="http://schemas.microsoft.com/sharepoint/v3/contenttype/forms"/>
  </ds:schemaRefs>
</ds:datastoreItem>
</file>

<file path=customXml/itemProps2.xml><?xml version="1.0" encoding="utf-8"?>
<ds:datastoreItem xmlns:ds="http://schemas.openxmlformats.org/officeDocument/2006/customXml" ds:itemID="{A6753B82-2FDF-447F-887B-24572E6F0363}">
  <ds:schemaRefs>
    <ds:schemaRef ds:uri="http://schemas.openxmlformats.org/package/2006/metadata/core-properties"/>
    <ds:schemaRef ds:uri="http://schemas.microsoft.com/office/2006/metadata/properties"/>
    <ds:schemaRef ds:uri="http://schemas.microsoft.com/office/2006/documentManagement/types"/>
    <ds:schemaRef ds:uri="8ccea4ff-1a47-4ca2-8f0a-660b8ad76767"/>
    <ds:schemaRef ds:uri="http://purl.org/dc/elements/1.1/"/>
    <ds:schemaRef ds:uri="http://purl.org/dc/dcmitype/"/>
    <ds:schemaRef ds:uri="http://schemas.microsoft.com/office/infopath/2007/PartnerControls"/>
    <ds:schemaRef ds:uri="http://purl.org/dc/terms/"/>
    <ds:schemaRef ds:uri="http://www.w3.org/XML/1998/namespace"/>
    <ds:schemaRef ds:uri="7b5b02c4-9f9b-4712-9e8b-1e206d100a3b"/>
    <ds:schemaRef ds:uri="775cc555-766a-4690-85af-4ce6ecb34eeb"/>
    <ds:schemaRef ds:uri="http://schemas.microsoft.com/sharepoint/v3"/>
  </ds:schemaRefs>
</ds:datastoreItem>
</file>

<file path=customXml/itemProps3.xml><?xml version="1.0" encoding="utf-8"?>
<ds:datastoreItem xmlns:ds="http://schemas.openxmlformats.org/officeDocument/2006/customXml" ds:itemID="{9C6B92D4-2CBB-4E55-AA16-C1FC11C1451B}">
  <ds:schemaRefs>
    <ds:schemaRef ds:uri="microsoft.office.server.policy.changes"/>
  </ds:schemaRefs>
</ds:datastoreItem>
</file>

<file path=customXml/itemProps4.xml><?xml version="1.0" encoding="utf-8"?>
<ds:datastoreItem xmlns:ds="http://schemas.openxmlformats.org/officeDocument/2006/customXml" ds:itemID="{4BE6E440-9E1D-4063-AD7D-21301E65F74B}">
  <ds:schemaRefs>
    <ds:schemaRef ds:uri="office.server.policy"/>
  </ds:schemaRefs>
</ds:datastoreItem>
</file>

<file path=customXml/itemProps5.xml><?xml version="1.0" encoding="utf-8"?>
<ds:datastoreItem xmlns:ds="http://schemas.openxmlformats.org/officeDocument/2006/customXml" ds:itemID="{7A8152EF-47DB-40B1-860D-577352FD1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5b02c4-9f9b-4712-9e8b-1e206d100a3b"/>
    <ds:schemaRef ds:uri="775cc555-766a-4690-85af-4ce6ecb34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女子1～2部</vt:lpstr>
      <vt:lpstr>男子1～4部</vt:lpstr>
      <vt:lpstr>男子5部A,B,C予選リーグ</vt:lpstr>
      <vt:lpstr>男子5部D,E,F予選リーグ</vt:lpstr>
      <vt:lpstr>男子5部決勝トーナメント(A～F)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第56回 横浜市実業団対抗テニスリーグ  組み合わせ</dc:title>
  <dc:subject/>
  <dc:creator>PCUser</dc:creator>
  <cp:keywords/>
  <dc:description/>
  <cp:lastModifiedBy>Ishizaki Shunichi (石崎 俊一)</cp:lastModifiedBy>
  <cp:revision/>
  <cp:lastPrinted>2025-11-24T06:41:28Z</cp:lastPrinted>
  <dcterms:created xsi:type="dcterms:W3CDTF">2001-03-14T04:48:31Z</dcterms:created>
  <dcterms:modified xsi:type="dcterms:W3CDTF">2026-01-22T01:57:21Z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0x010100E1058BC302C5A846954FA4465972510A</vt:lpwstr>
  </property>
  <property fmtid="{D5CDD505-2E9C-101B-9397-08002B2CF9AE}" pid="3" name="_dlc_policyId">
    <vt:lpwstr>0x010100E1058BC302C5A846954FA4465972510A|-2116273593</vt:lpwstr>
  </property>
  <property fmtid="{D5CDD505-2E9C-101B-9397-08002B2CF9AE}" pid="4" name="ItemRetentionFormula">
    <vt:lpwstr>&lt;formula id="Microsoft.Office.RecordsManagement.PolicyFeatures.Expiration.Formula.BuiltIn"&gt;&lt;number&gt;14&lt;/number&gt;&lt;property&gt;Modified&lt;/property&gt;&lt;propertyId&gt;28cf69c5-fa48-462a-b5cd-27b6f9d2bd5f&lt;/propertyId&gt;&lt;period&gt;days&lt;/period&gt;&lt;/formula&gt;</vt:lpwstr>
  </property>
  <property fmtid="{D5CDD505-2E9C-101B-9397-08002B2CF9AE}" pid="5" name="MediaServiceImageTags">
    <vt:lpwstr/>
  </property>
</Properties>
</file>